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5" r:id="rId4"/>
    <sheet name="فراداده ها" sheetId="4" r:id="rId5"/>
  </sheets>
  <externalReferences>
    <externalReference r:id="rId6"/>
  </externalReferences>
  <definedNames>
    <definedName name="_xlnm.Print_Area" localSheetId="3">آبخیزداری!$A$1:$E$39</definedName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3">آبخیزداری!$1:$4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D38" i="5" l="1"/>
  <c r="C38" i="5"/>
  <c r="E36" i="5"/>
  <c r="E34" i="5"/>
  <c r="E32" i="5"/>
  <c r="E31" i="5"/>
  <c r="E30" i="5"/>
  <c r="E28" i="5"/>
  <c r="E26" i="5"/>
  <c r="E24" i="5"/>
  <c r="E22" i="5"/>
  <c r="E20" i="5"/>
  <c r="E18" i="5"/>
  <c r="E16" i="5"/>
  <c r="E15" i="5"/>
  <c r="E14" i="5"/>
  <c r="E12" i="5"/>
  <c r="E10" i="5"/>
  <c r="E8" i="5"/>
  <c r="D39" i="5"/>
  <c r="E9" i="5" l="1"/>
  <c r="E25" i="5"/>
  <c r="E6" i="5"/>
  <c r="E19" i="5"/>
  <c r="E35" i="5"/>
  <c r="E13" i="5"/>
  <c r="E29" i="5"/>
  <c r="E7" i="5"/>
  <c r="E23" i="5"/>
  <c r="E17" i="5"/>
  <c r="E33" i="5"/>
  <c r="C39" i="5"/>
  <c r="E39" i="5" s="1"/>
  <c r="E11" i="5"/>
  <c r="E27" i="5"/>
  <c r="E5" i="5"/>
  <c r="E21" i="5"/>
  <c r="E37" i="5"/>
  <c r="D45" i="1" l="1"/>
  <c r="D6" i="1" l="1"/>
  <c r="D7" i="1" s="1"/>
</calcChain>
</file>

<file path=xl/sharedStrings.xml><?xml version="1.0" encoding="utf-8"?>
<sst xmlns="http://schemas.openxmlformats.org/spreadsheetml/2006/main" count="284" uniqueCount="99">
  <si>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</si>
  <si>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</si>
  <si>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</si>
  <si>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</si>
  <si>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</si>
  <si>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</si>
  <si>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</si>
  <si>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</si>
  <si>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</si>
  <si>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97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</si>
  <si>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</si>
  <si>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</si>
  <si>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</si>
  <si>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</si>
  <si>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</si>
  <si>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</si>
  <si>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</si>
  <si>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</si>
  <si>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</si>
  <si>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</si>
  <si>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</si>
  <si>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</si>
  <si>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</si>
  <si>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</si>
  <si>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</si>
  <si>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</si>
  <si>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</si>
  <si>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</si>
  <si>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</si>
  <si>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</si>
  <si>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</si>
  <si>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</si>
  <si>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</si>
  <si>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</si>
  <si>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</si>
  <si>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</si>
  <si>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</si>
  <si>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</si>
  <si>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</si>
  <si>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</si>
  <si>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</si>
  <si>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</si>
  <si>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</si>
  <si>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</si>
  <si>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</si>
  <si>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97</t>
  </si>
  <si>
    <t>جیرفت و کهنوج</t>
  </si>
  <si>
    <t>اراضی بیابانی تحت پوشش حفاظت،احیاء و قرق کشور در سال 97</t>
  </si>
  <si>
    <t>استان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</si>
  <si>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</si>
  <si>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</si>
  <si>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</si>
  <si>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</si>
  <si>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</si>
  <si>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</si>
  <si>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</si>
  <si>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</si>
  <si>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</si>
  <si>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</si>
  <si>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</si>
  <si>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</si>
  <si>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</si>
  <si>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</si>
  <si>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معاونت آبخیزداری</t>
  </si>
  <si>
    <t>عملكرد مالي - فيزيكي طرحهای ملی و استانی آبخیزداری سال 1397</t>
  </si>
  <si>
    <t>رديف</t>
  </si>
  <si>
    <t>عملكـرد فيزيكي (هكتار)</t>
  </si>
  <si>
    <t>مصـوب</t>
  </si>
  <si>
    <t xml:space="preserve">تحقق يافته </t>
  </si>
  <si>
    <t>آذربايجان شرقي</t>
  </si>
  <si>
    <t>آذربايجان غربي</t>
  </si>
  <si>
    <t>اصفهان</t>
  </si>
  <si>
    <t>ايلام</t>
  </si>
  <si>
    <t>تهران</t>
  </si>
  <si>
    <t>جيرفت و كهنوج</t>
  </si>
  <si>
    <t>چهارمحال و بختياري</t>
  </si>
  <si>
    <t>خراسان جنوبي</t>
  </si>
  <si>
    <t>خراسان رضوي</t>
  </si>
  <si>
    <t xml:space="preserve">خراسان شمالي </t>
  </si>
  <si>
    <t>خوزستان</t>
  </si>
  <si>
    <t>سمنان</t>
  </si>
  <si>
    <t>سيستان و بلوچستان</t>
  </si>
  <si>
    <t>فـارس</t>
  </si>
  <si>
    <t>قزويـن</t>
  </si>
  <si>
    <t>قـم</t>
  </si>
  <si>
    <t>كردستان</t>
  </si>
  <si>
    <t>كرمـان</t>
  </si>
  <si>
    <t>كرمانشاه</t>
  </si>
  <si>
    <t xml:space="preserve">كلستـان </t>
  </si>
  <si>
    <t>كهكيلويه و بوير احمد</t>
  </si>
  <si>
    <t xml:space="preserve">گيـلان </t>
  </si>
  <si>
    <t>لرستان</t>
  </si>
  <si>
    <t>مازندران (ساری)</t>
  </si>
  <si>
    <t>مركزي</t>
  </si>
  <si>
    <t>هرمزگان</t>
  </si>
  <si>
    <t>همدان</t>
  </si>
  <si>
    <t>يـزد</t>
  </si>
  <si>
    <t>ستادی</t>
  </si>
  <si>
    <t xml:space="preserve">جــمـــع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</si>
</sst>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78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8"/>
      <name val="B Titr"/>
      <charset val="178"/>
    </font>
    <font>
      <b/>
      <sz val="16"/>
      <name val="B Traffic"/>
      <charset val="178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1"/>
      <name val="Traffic"/>
      <charset val="178"/>
    </font>
    <font>
      <b/>
      <sz val="80"/>
      <name val="B Traffic"/>
      <charset val="178"/>
    </font>
    <font>
      <sz val="72"/>
      <name val="Traffic"/>
      <charset val="178"/>
    </font>
    <font>
      <sz val="60"/>
      <name val="Traffic"/>
      <charset val="178"/>
    </font>
    <font>
      <b/>
      <sz val="72"/>
      <name val="B Traffic"/>
      <charset val="178"/>
    </font>
    <font>
      <sz val="55"/>
      <name val="Traffic"/>
      <charset val="178"/>
    </font>
    <font>
      <sz val="28"/>
      <name val="Traffic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4" fillId="0" borderId="0"/>
  </cellStyleXfs>
  <cellXfs count="136">
    <xf numFmtId="0" fontId="0" fillId="0" borderId="0" xfId="0"/>
    <xf numFmtId="1" fontId="1" fillId="2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2"/>
    <xf numFmtId="1" fontId="1" fillId="2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1" fontId="8" fillId="0" borderId="0" xfId="2" applyNumberFormat="1"/>
    <xf numFmtId="164" fontId="1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1" fontId="9" fillId="2" borderId="11" xfId="2" applyNumberFormat="1" applyFont="1" applyFill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1" fontId="9" fillId="0" borderId="13" xfId="2" applyNumberFormat="1" applyFont="1" applyFill="1" applyBorder="1" applyAlignment="1">
      <alignment horizontal="center" vertical="center"/>
    </xf>
    <xf numFmtId="1" fontId="9" fillId="0" borderId="13" xfId="2" applyNumberFormat="1" applyFont="1" applyBorder="1" applyAlignment="1">
      <alignment horizontal="center" vertical="center"/>
    </xf>
    <xf numFmtId="1" fontId="3" fillId="6" borderId="4" xfId="2" applyNumberFormat="1" applyFont="1" applyFill="1" applyBorder="1" applyAlignment="1">
      <alignment horizontal="center" vertical="center"/>
    </xf>
    <xf numFmtId="1" fontId="3" fillId="6" borderId="6" xfId="2" applyNumberFormat="1" applyFont="1" applyFill="1" applyBorder="1" applyAlignment="1">
      <alignment horizontal="center" vertical="center"/>
    </xf>
    <xf numFmtId="1" fontId="3" fillId="6" borderId="7" xfId="2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3" fontId="9" fillId="0" borderId="15" xfId="2" applyNumberFormat="1" applyFont="1" applyBorder="1" applyAlignment="1">
      <alignment horizontal="center" vertical="center"/>
    </xf>
    <xf numFmtId="1" fontId="9" fillId="0" borderId="16" xfId="2" applyNumberFormat="1" applyFont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3" fillId="7" borderId="4" xfId="2" applyNumberFormat="1" applyFont="1" applyFill="1" applyBorder="1" applyAlignment="1">
      <alignment horizontal="center" vertical="center"/>
    </xf>
    <xf numFmtId="1" fontId="3" fillId="7" borderId="6" xfId="2" applyNumberFormat="1" applyFont="1" applyFill="1" applyBorder="1" applyAlignment="1">
      <alignment horizontal="center" vertical="center"/>
    </xf>
    <xf numFmtId="1" fontId="3" fillId="7" borderId="7" xfId="2" applyNumberFormat="1" applyFont="1" applyFill="1" applyBorder="1" applyAlignment="1">
      <alignment horizontal="center" vertical="center" wrapText="1"/>
    </xf>
    <xf numFmtId="1" fontId="9" fillId="2" borderId="14" xfId="2" applyNumberFormat="1" applyFont="1" applyFill="1" applyBorder="1" applyAlignment="1">
      <alignment horizontal="center" vertical="center"/>
    </xf>
    <xf numFmtId="1" fontId="9" fillId="2" borderId="15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11" fillId="0" borderId="0" xfId="0" applyFont="1"/>
    <xf numFmtId="0" fontId="12" fillId="0" borderId="19" xfId="0" applyFont="1" applyBorder="1"/>
    <xf numFmtId="0" fontId="13" fillId="0" borderId="20" xfId="0" applyFont="1" applyBorder="1" applyAlignment="1">
      <alignment horizontal="right" wrapText="1"/>
    </xf>
    <xf numFmtId="0" fontId="13" fillId="0" borderId="21" xfId="0" applyFont="1" applyBorder="1" applyAlignment="1">
      <alignment horizontal="right" wrapText="1"/>
    </xf>
    <xf numFmtId="0" fontId="13" fillId="0" borderId="22" xfId="0" applyFont="1" applyBorder="1" applyAlignment="1">
      <alignment horizontal="right" wrapText="1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24" xfId="0" applyFont="1" applyBorder="1" applyAlignment="1">
      <alignment horizontal="right" wrapText="1"/>
    </xf>
    <xf numFmtId="0" fontId="11" fillId="0" borderId="23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wrapText="1"/>
    </xf>
    <xf numFmtId="0" fontId="13" fillId="0" borderId="26" xfId="0" applyFont="1" applyBorder="1" applyAlignment="1">
      <alignment horizontal="right" wrapText="1"/>
    </xf>
    <xf numFmtId="0" fontId="13" fillId="0" borderId="27" xfId="0" applyFont="1" applyBorder="1" applyAlignment="1">
      <alignment horizontal="right" wrapText="1"/>
    </xf>
    <xf numFmtId="0" fontId="11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0" fontId="12" fillId="0" borderId="12" xfId="0" applyFont="1" applyBorder="1"/>
    <xf numFmtId="0" fontId="10" fillId="0" borderId="19" xfId="0" applyFont="1" applyBorder="1"/>
    <xf numFmtId="0" fontId="11" fillId="0" borderId="19" xfId="0" applyFont="1" applyBorder="1"/>
    <xf numFmtId="0" fontId="11" fillId="0" borderId="22" xfId="0" applyFont="1" applyBorder="1"/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5" fillId="0" borderId="0" xfId="3" applyNumberFormat="1" applyFont="1" applyBorder="1" applyAlignment="1">
      <alignment horizontal="center" vertical="center" readingOrder="2"/>
    </xf>
    <xf numFmtId="0" fontId="16" fillId="0" borderId="0" xfId="3" applyFont="1"/>
    <xf numFmtId="0" fontId="15" fillId="0" borderId="28" xfId="3" applyNumberFormat="1" applyFont="1" applyBorder="1" applyAlignment="1">
      <alignment horizontal="center" vertical="center" readingOrder="2"/>
    </xf>
    <xf numFmtId="0" fontId="15" fillId="0" borderId="29" xfId="3" applyNumberFormat="1" applyFont="1" applyBorder="1" applyAlignment="1">
      <alignment horizontal="center" vertical="center" readingOrder="2"/>
    </xf>
    <xf numFmtId="0" fontId="15" fillId="0" borderId="30" xfId="3" applyNumberFormat="1" applyFont="1" applyBorder="1" applyAlignment="1">
      <alignment horizontal="center" vertical="center" readingOrder="2"/>
    </xf>
    <xf numFmtId="0" fontId="15" fillId="0" borderId="31" xfId="3" applyNumberFormat="1" applyFont="1" applyBorder="1" applyAlignment="1">
      <alignment horizontal="center" vertical="center" readingOrder="2"/>
    </xf>
    <xf numFmtId="0" fontId="15" fillId="0" borderId="32" xfId="3" applyNumberFormat="1" applyFont="1" applyBorder="1" applyAlignment="1">
      <alignment horizontal="center" vertical="center" readingOrder="2"/>
    </xf>
    <xf numFmtId="0" fontId="17" fillId="0" borderId="0" xfId="3" applyFont="1"/>
    <xf numFmtId="0" fontId="15" fillId="0" borderId="33" xfId="3" applyNumberFormat="1" applyFont="1" applyBorder="1" applyAlignment="1">
      <alignment horizontal="center" vertical="center" readingOrder="2"/>
    </xf>
    <xf numFmtId="0" fontId="15" fillId="0" borderId="34" xfId="3" applyNumberFormat="1" applyFont="1" applyBorder="1" applyAlignment="1">
      <alignment horizontal="center" vertical="center" readingOrder="2"/>
    </xf>
    <xf numFmtId="0" fontId="15" fillId="0" borderId="35" xfId="3" applyNumberFormat="1" applyFont="1" applyBorder="1" applyAlignment="1">
      <alignment horizontal="center" vertical="center" readingOrder="2"/>
    </xf>
    <xf numFmtId="0" fontId="15" fillId="0" borderId="36" xfId="3" applyNumberFormat="1" applyFont="1" applyBorder="1" applyAlignment="1">
      <alignment horizontal="center" vertical="center" readingOrder="2"/>
    </xf>
    <xf numFmtId="0" fontId="15" fillId="0" borderId="37" xfId="3" applyNumberFormat="1" applyFont="1" applyBorder="1" applyAlignment="1">
      <alignment horizontal="center" vertical="center" readingOrder="2"/>
    </xf>
    <xf numFmtId="0" fontId="18" fillId="0" borderId="38" xfId="3" applyNumberFormat="1" applyFont="1" applyBorder="1" applyAlignment="1">
      <alignment horizontal="center" vertical="center" readingOrder="2"/>
    </xf>
    <xf numFmtId="0" fontId="18" fillId="0" borderId="39" xfId="3" applyNumberFormat="1" applyFont="1" applyBorder="1" applyAlignment="1">
      <alignment horizontal="center" vertical="center" readingOrder="2"/>
    </xf>
    <xf numFmtId="1" fontId="18" fillId="0" borderId="40" xfId="3" applyNumberFormat="1" applyFont="1" applyBorder="1" applyAlignment="1">
      <alignment horizontal="center" vertical="center" readingOrder="2"/>
    </xf>
    <xf numFmtId="1" fontId="18" fillId="0" borderId="41" xfId="3" applyNumberFormat="1" applyFont="1" applyBorder="1" applyAlignment="1">
      <alignment horizontal="center" vertical="center" readingOrder="2"/>
    </xf>
    <xf numFmtId="1" fontId="18" fillId="0" borderId="42" xfId="3" applyNumberFormat="1" applyFont="1" applyBorder="1" applyAlignment="1">
      <alignment horizontal="center" vertical="center" readingOrder="2"/>
    </xf>
    <xf numFmtId="0" fontId="19" fillId="0" borderId="0" xfId="3" applyFont="1"/>
    <xf numFmtId="0" fontId="18" fillId="0" borderId="43" xfId="3" applyNumberFormat="1" applyFont="1" applyBorder="1" applyAlignment="1">
      <alignment horizontal="center" vertical="center" readingOrder="2"/>
    </xf>
    <xf numFmtId="0" fontId="18" fillId="0" borderId="44" xfId="3" applyNumberFormat="1" applyFont="1" applyBorder="1" applyAlignment="1">
      <alignment horizontal="center" vertical="center" readingOrder="2"/>
    </xf>
    <xf numFmtId="1" fontId="18" fillId="0" borderId="45" xfId="3" applyNumberFormat="1" applyFont="1" applyBorder="1" applyAlignment="1">
      <alignment horizontal="center" vertical="center" readingOrder="2"/>
    </xf>
    <xf numFmtId="1" fontId="18" fillId="0" borderId="46" xfId="3" applyNumberFormat="1" applyFont="1" applyBorder="1" applyAlignment="1">
      <alignment horizontal="center" vertical="center" readingOrder="2"/>
    </xf>
    <xf numFmtId="1" fontId="18" fillId="0" borderId="47" xfId="3" applyNumberFormat="1" applyFont="1" applyBorder="1" applyAlignment="1">
      <alignment horizontal="center" vertical="center" readingOrder="2"/>
    </xf>
    <xf numFmtId="0" fontId="18" fillId="0" borderId="21" xfId="3" applyNumberFormat="1" applyFont="1" applyBorder="1" applyAlignment="1">
      <alignment horizontal="center" vertical="center" readingOrder="2"/>
    </xf>
    <xf numFmtId="1" fontId="18" fillId="0" borderId="48" xfId="3" applyNumberFormat="1" applyFont="1" applyBorder="1" applyAlignment="1">
      <alignment horizontal="center" vertical="center" readingOrder="2"/>
    </xf>
    <xf numFmtId="1" fontId="18" fillId="0" borderId="49" xfId="3" applyNumberFormat="1" applyFont="1" applyBorder="1" applyAlignment="1">
      <alignment horizontal="center" vertical="center" readingOrder="2"/>
    </xf>
    <xf numFmtId="1" fontId="18" fillId="0" borderId="27" xfId="3" applyNumberFormat="1" applyFont="1" applyBorder="1" applyAlignment="1">
      <alignment horizontal="center" vertical="center" readingOrder="2"/>
    </xf>
    <xf numFmtId="0" fontId="18" fillId="0" borderId="50" xfId="3" applyNumberFormat="1" applyFont="1" applyBorder="1" applyAlignment="1">
      <alignment horizontal="center" vertical="center" readingOrder="2"/>
    </xf>
    <xf numFmtId="1" fontId="18" fillId="0" borderId="51" xfId="3" applyNumberFormat="1" applyFont="1" applyBorder="1" applyAlignment="1">
      <alignment horizontal="center" vertical="center" readingOrder="2"/>
    </xf>
    <xf numFmtId="1" fontId="18" fillId="0" borderId="52" xfId="3" applyNumberFormat="1" applyFont="1" applyBorder="1" applyAlignment="1">
      <alignment horizontal="center" vertical="center" readingOrder="2"/>
    </xf>
    <xf numFmtId="1" fontId="18" fillId="0" borderId="53" xfId="3" applyNumberFormat="1" applyFont="1" applyBorder="1" applyAlignment="1">
      <alignment horizontal="center" vertical="center" readingOrder="2"/>
    </xf>
    <xf numFmtId="0" fontId="18" fillId="0" borderId="54" xfId="3" applyNumberFormat="1" applyFont="1" applyBorder="1" applyAlignment="1">
      <alignment horizontal="center" vertical="center" readingOrder="2"/>
    </xf>
    <xf numFmtId="1" fontId="18" fillId="0" borderId="55" xfId="3" applyNumberFormat="1" applyFont="1" applyBorder="1" applyAlignment="1">
      <alignment horizontal="center" vertical="center" readingOrder="2"/>
    </xf>
    <xf numFmtId="1" fontId="18" fillId="0" borderId="56" xfId="3" applyNumberFormat="1" applyFont="1" applyBorder="1" applyAlignment="1">
      <alignment horizontal="center" vertical="center" readingOrder="2"/>
    </xf>
    <xf numFmtId="1" fontId="18" fillId="0" borderId="57" xfId="3" applyNumberFormat="1" applyFont="1" applyBorder="1" applyAlignment="1">
      <alignment horizontal="center" vertical="center" readingOrder="2"/>
    </xf>
    <xf numFmtId="0" fontId="18" fillId="0" borderId="58" xfId="3" applyNumberFormat="1" applyFont="1" applyBorder="1" applyAlignment="1">
      <alignment horizontal="center" vertical="center" readingOrder="2"/>
    </xf>
    <xf numFmtId="0" fontId="18" fillId="0" borderId="59" xfId="3" applyNumberFormat="1" applyFont="1" applyBorder="1" applyAlignment="1">
      <alignment horizontal="center" vertical="center" readingOrder="2"/>
    </xf>
    <xf numFmtId="0" fontId="18" fillId="0" borderId="60" xfId="3" applyNumberFormat="1" applyFont="1" applyBorder="1" applyAlignment="1">
      <alignment horizontal="center" vertical="center" readingOrder="2"/>
    </xf>
    <xf numFmtId="1" fontId="18" fillId="0" borderId="61" xfId="3" applyNumberFormat="1" applyFont="1" applyBorder="1" applyAlignment="1">
      <alignment horizontal="center" vertical="center" readingOrder="2"/>
    </xf>
    <xf numFmtId="0" fontId="18" fillId="0" borderId="62" xfId="3" applyNumberFormat="1" applyFont="1" applyBorder="1" applyAlignment="1">
      <alignment horizontal="center" vertical="center" readingOrder="2"/>
    </xf>
    <xf numFmtId="0" fontId="18" fillId="0" borderId="63" xfId="3" applyNumberFormat="1" applyFont="1" applyBorder="1" applyAlignment="1">
      <alignment horizontal="center" vertical="center" readingOrder="2"/>
    </xf>
    <xf numFmtId="1" fontId="18" fillId="0" borderId="64" xfId="3" applyNumberFormat="1" applyFont="1" applyBorder="1" applyAlignment="1">
      <alignment horizontal="center" vertical="center" readingOrder="2"/>
    </xf>
    <xf numFmtId="1" fontId="18" fillId="0" borderId="65" xfId="3" applyNumberFormat="1" applyFont="1" applyBorder="1" applyAlignment="1">
      <alignment horizontal="center" vertical="center" readingOrder="2"/>
    </xf>
    <xf numFmtId="0" fontId="20" fillId="0" borderId="0" xfId="3" applyFont="1"/>
  </cellXfs>
  <cellStyles count="4">
    <cellStyle name="Normal" xfId="0" builtinId="0"/>
    <cellStyle name="Normal 2" xfId="2"/>
    <cellStyle name="Normal 3" xfId="3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rname%20Amalkard%20Sazman/karnameh%20ha/karnameh%20sal%2097/abkhizdari%2097/kar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كزي"/>
      <sheetName val="آذر_شرقي"/>
      <sheetName val="آذر_غربی"/>
      <sheetName val="اردبيل"/>
      <sheetName val="اصفهان"/>
      <sheetName val="البرز"/>
      <sheetName val="ايلام"/>
      <sheetName val="بوشهر"/>
      <sheetName val="تهران"/>
      <sheetName val="چهارمحال "/>
      <sheetName val="خراسان جنوبی"/>
      <sheetName val="خراسان رضوی"/>
      <sheetName val="خراسان شمالی"/>
      <sheetName val="خوزستان"/>
      <sheetName val="زنجان"/>
      <sheetName val="سمنان"/>
      <sheetName val="سيستان "/>
      <sheetName val="فارس"/>
      <sheetName val="قزوين"/>
      <sheetName val="قم"/>
      <sheetName val="كردستان"/>
      <sheetName val="كرمان"/>
      <sheetName val="جیرفت"/>
      <sheetName val="كرمانشاه"/>
      <sheetName val="كهكيلويه"/>
      <sheetName val="گلستان"/>
      <sheetName val="گيلان"/>
      <sheetName val="لرستان"/>
      <sheetName val="مازندران(ساری)"/>
      <sheetName val="مازندران (نوشهر)"/>
      <sheetName val="هرمزگان"/>
      <sheetName val="همدان"/>
      <sheetName val="يزد"/>
      <sheetName val="ستادي"/>
      <sheetName val="سرجمع"/>
      <sheetName val="اعتبار و عملکردطرحهای ملی"/>
      <sheetName val="روکش ملی"/>
      <sheetName val="اعتبار و عملکردطرحهای استانی"/>
      <sheetName val="روکش استاني"/>
      <sheetName val="روکش ملی+استانی"/>
      <sheetName val="نمودار ریالی ملی-استانی "/>
      <sheetName val="نمودار فیزیکی ملی و استانی"/>
      <sheetName val="نمودارملی ریالی"/>
      <sheetName val="نمودارملی فیزیکی"/>
      <sheetName val="نموداراستانی ریالی "/>
      <sheetName val="نموداراستانی فیزیک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1">
          <cell r="H61">
            <v>0</v>
          </cell>
          <cell r="I61">
            <v>0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rightToLeft="1" zoomScale="70" zoomScaleNormal="70" zoomScaleSheetLayoutView="75" workbookViewId="0">
      <selection activeCell="B2" sqref="B2"/>
    </sheetView>
  </sheetViews>
  <sheetFormatPr defaultRowHeight="27.75" x14ac:dyDescent="0.2"/>
  <cols>
    <col min="1" max="1" width="8.85546875" style="24" customWidth="1"/>
    <col min="2" max="2" width="34.28515625" style="23" customWidth="1"/>
    <col min="3" max="3" width="18.140625" style="23" customWidth="1"/>
    <col min="4" max="4" width="31.5703125" style="23" customWidth="1"/>
    <col min="5" max="16384" width="9.140625" style="23"/>
  </cols>
  <sheetData>
    <row r="1" spans="1:5" ht="36.75" customHeight="1" thickBot="1" x14ac:dyDescent="0.25">
      <c r="B1" s="25"/>
      <c r="C1" s="26"/>
    </row>
    <row r="2" spans="1:5" ht="90" customHeight="1" thickTop="1" x14ac:dyDescent="0.2">
      <c r="A2" s="49" t="s">
        <v>0</v>
      </c>
      <c r="B2" s="50" t="s">
        <v>48</v>
      </c>
      <c r="C2" s="50" t="s">
        <v>2</v>
      </c>
      <c r="D2" s="51" t="s">
        <v>47</v>
      </c>
    </row>
    <row r="3" spans="1:5" ht="36.75" customHeight="1" x14ac:dyDescent="0.2">
      <c r="A3" s="30">
        <v>1</v>
      </c>
      <c r="B3" s="37" t="s">
        <v>10</v>
      </c>
      <c r="C3" s="31" t="s">
        <v>4</v>
      </c>
      <c r="D3" s="32">
        <v>275</v>
      </c>
      <c r="E3" s="27"/>
    </row>
    <row r="4" spans="1:5" ht="36.75" customHeight="1" x14ac:dyDescent="0.2">
      <c r="A4" s="30">
        <v>2</v>
      </c>
      <c r="B4" s="37" t="s">
        <v>11</v>
      </c>
      <c r="C4" s="31" t="s">
        <v>4</v>
      </c>
      <c r="D4" s="32">
        <v>0</v>
      </c>
      <c r="E4" s="27"/>
    </row>
    <row r="5" spans="1:5" ht="36.75" customHeight="1" x14ac:dyDescent="0.2">
      <c r="A5" s="30">
        <v>3</v>
      </c>
      <c r="B5" s="37" t="s">
        <v>12</v>
      </c>
      <c r="C5" s="31" t="s">
        <v>4</v>
      </c>
      <c r="D5" s="32">
        <v>0</v>
      </c>
      <c r="E5" s="27"/>
    </row>
    <row r="6" spans="1:5" ht="36.75" customHeight="1" x14ac:dyDescent="0.2">
      <c r="A6" s="30">
        <v>4</v>
      </c>
      <c r="B6" s="37" t="s">
        <v>13</v>
      </c>
      <c r="C6" s="31" t="s">
        <v>4</v>
      </c>
      <c r="D6" s="32">
        <v>78</v>
      </c>
      <c r="E6" s="27"/>
    </row>
    <row r="7" spans="1:5" ht="36.75" customHeight="1" x14ac:dyDescent="0.2">
      <c r="A7" s="30">
        <v>5</v>
      </c>
      <c r="B7" s="37" t="s">
        <v>15</v>
      </c>
      <c r="C7" s="31" t="s">
        <v>4</v>
      </c>
      <c r="D7" s="32">
        <v>0</v>
      </c>
      <c r="E7" s="27"/>
    </row>
    <row r="8" spans="1:5" ht="36.75" customHeight="1" x14ac:dyDescent="0.2">
      <c r="A8" s="30">
        <v>6</v>
      </c>
      <c r="B8" s="37" t="s">
        <v>14</v>
      </c>
      <c r="C8" s="31" t="s">
        <v>4</v>
      </c>
      <c r="D8" s="32">
        <v>465</v>
      </c>
      <c r="E8" s="27"/>
    </row>
    <row r="9" spans="1:5" ht="36.75" customHeight="1" x14ac:dyDescent="0.2">
      <c r="A9" s="30">
        <v>7</v>
      </c>
      <c r="B9" s="37" t="s">
        <v>16</v>
      </c>
      <c r="C9" s="31" t="s">
        <v>4</v>
      </c>
      <c r="D9" s="32">
        <v>0</v>
      </c>
      <c r="E9" s="27"/>
    </row>
    <row r="10" spans="1:5" ht="36.75" customHeight="1" x14ac:dyDescent="0.2">
      <c r="A10" s="30">
        <v>8</v>
      </c>
      <c r="B10" s="37" t="s">
        <v>17</v>
      </c>
      <c r="C10" s="31" t="s">
        <v>4</v>
      </c>
      <c r="D10" s="32">
        <v>184</v>
      </c>
      <c r="E10" s="27"/>
    </row>
    <row r="11" spans="1:5" ht="36.75" customHeight="1" x14ac:dyDescent="0.2">
      <c r="A11" s="30">
        <v>9</v>
      </c>
      <c r="B11" s="37" t="s">
        <v>18</v>
      </c>
      <c r="C11" s="31" t="s">
        <v>4</v>
      </c>
      <c r="D11" s="32">
        <v>0</v>
      </c>
      <c r="E11" s="27"/>
    </row>
    <row r="12" spans="1:5" ht="36.75" customHeight="1" x14ac:dyDescent="0.2">
      <c r="A12" s="30">
        <v>10</v>
      </c>
      <c r="B12" s="37" t="s">
        <v>20</v>
      </c>
      <c r="C12" s="31" t="s">
        <v>4</v>
      </c>
      <c r="D12" s="32">
        <v>1080</v>
      </c>
      <c r="E12" s="27"/>
    </row>
    <row r="13" spans="1:5" ht="36.75" customHeight="1" x14ac:dyDescent="0.2">
      <c r="A13" s="30">
        <v>11</v>
      </c>
      <c r="B13" s="37" t="s">
        <v>21</v>
      </c>
      <c r="C13" s="31" t="s">
        <v>4</v>
      </c>
      <c r="D13" s="32">
        <v>0</v>
      </c>
      <c r="E13" s="27"/>
    </row>
    <row r="14" spans="1:5" ht="36.75" customHeight="1" x14ac:dyDescent="0.2">
      <c r="A14" s="30">
        <v>12</v>
      </c>
      <c r="B14" s="37" t="s">
        <v>19</v>
      </c>
      <c r="C14" s="31" t="s">
        <v>4</v>
      </c>
      <c r="D14" s="32">
        <v>621</v>
      </c>
      <c r="E14" s="27"/>
    </row>
    <row r="15" spans="1:5" ht="36.75" customHeight="1" x14ac:dyDescent="0.2">
      <c r="A15" s="30">
        <v>13</v>
      </c>
      <c r="B15" s="37" t="s">
        <v>22</v>
      </c>
      <c r="C15" s="31" t="s">
        <v>4</v>
      </c>
      <c r="D15" s="32">
        <v>20540</v>
      </c>
      <c r="E15" s="27"/>
    </row>
    <row r="16" spans="1:5" ht="36.75" customHeight="1" x14ac:dyDescent="0.2">
      <c r="A16" s="30">
        <v>14</v>
      </c>
      <c r="B16" s="37" t="s">
        <v>23</v>
      </c>
      <c r="C16" s="31" t="s">
        <v>4</v>
      </c>
      <c r="D16" s="32">
        <v>0</v>
      </c>
      <c r="E16" s="27"/>
    </row>
    <row r="17" spans="1:5" ht="36.75" customHeight="1" x14ac:dyDescent="0.2">
      <c r="A17" s="30">
        <v>15</v>
      </c>
      <c r="B17" s="37" t="s">
        <v>24</v>
      </c>
      <c r="C17" s="31" t="s">
        <v>4</v>
      </c>
      <c r="D17" s="33">
        <v>750</v>
      </c>
      <c r="E17" s="27"/>
    </row>
    <row r="18" spans="1:5" ht="36.75" customHeight="1" x14ac:dyDescent="0.2">
      <c r="A18" s="30">
        <v>16</v>
      </c>
      <c r="B18" s="37" t="s">
        <v>25</v>
      </c>
      <c r="C18" s="31" t="s">
        <v>4</v>
      </c>
      <c r="D18" s="33">
        <v>550</v>
      </c>
      <c r="E18" s="27"/>
    </row>
    <row r="19" spans="1:5" ht="36.75" customHeight="1" x14ac:dyDescent="0.2">
      <c r="A19" s="30">
        <v>17</v>
      </c>
      <c r="B19" s="37" t="s">
        <v>26</v>
      </c>
      <c r="C19" s="31" t="s">
        <v>4</v>
      </c>
      <c r="D19" s="33">
        <v>0</v>
      </c>
      <c r="E19" s="27"/>
    </row>
    <row r="20" spans="1:5" ht="36.75" customHeight="1" x14ac:dyDescent="0.2">
      <c r="A20" s="30">
        <v>18</v>
      </c>
      <c r="B20" s="37" t="s">
        <v>27</v>
      </c>
      <c r="C20" s="31" t="s">
        <v>4</v>
      </c>
      <c r="D20" s="33">
        <v>0</v>
      </c>
      <c r="E20" s="27"/>
    </row>
    <row r="21" spans="1:5" ht="36.75" customHeight="1" x14ac:dyDescent="0.2">
      <c r="A21" s="30">
        <v>19</v>
      </c>
      <c r="B21" s="37" t="s">
        <v>28</v>
      </c>
      <c r="C21" s="31" t="s">
        <v>4</v>
      </c>
      <c r="D21" s="33">
        <v>0</v>
      </c>
      <c r="E21" s="27"/>
    </row>
    <row r="22" spans="1:5" ht="36.75" customHeight="1" x14ac:dyDescent="0.2">
      <c r="A22" s="30">
        <v>20</v>
      </c>
      <c r="B22" s="37" t="s">
        <v>29</v>
      </c>
      <c r="C22" s="31" t="s">
        <v>4</v>
      </c>
      <c r="D22" s="33">
        <v>0</v>
      </c>
      <c r="E22" s="27"/>
    </row>
    <row r="23" spans="1:5" ht="36.75" customHeight="1" x14ac:dyDescent="0.2">
      <c r="A23" s="30">
        <v>21</v>
      </c>
      <c r="B23" s="37" t="s">
        <v>30</v>
      </c>
      <c r="C23" s="31" t="s">
        <v>4</v>
      </c>
      <c r="D23" s="33">
        <v>870</v>
      </c>
      <c r="E23" s="27"/>
    </row>
    <row r="24" spans="1:5" ht="36.75" customHeight="1" x14ac:dyDescent="0.2">
      <c r="A24" s="30">
        <v>22</v>
      </c>
      <c r="B24" s="37" t="s">
        <v>32</v>
      </c>
      <c r="C24" s="31" t="s">
        <v>4</v>
      </c>
      <c r="D24" s="33">
        <v>357</v>
      </c>
      <c r="E24" s="27"/>
    </row>
    <row r="25" spans="1:5" ht="36.75" customHeight="1" x14ac:dyDescent="0.2">
      <c r="A25" s="30">
        <v>23</v>
      </c>
      <c r="B25" s="37" t="s">
        <v>33</v>
      </c>
      <c r="C25" s="31" t="s">
        <v>4</v>
      </c>
      <c r="D25" s="33">
        <v>0</v>
      </c>
    </row>
    <row r="26" spans="1:5" ht="36.75" customHeight="1" x14ac:dyDescent="0.2">
      <c r="A26" s="30">
        <v>24</v>
      </c>
      <c r="B26" s="37" t="s">
        <v>34</v>
      </c>
      <c r="C26" s="31" t="s">
        <v>4</v>
      </c>
      <c r="D26" s="33">
        <v>0</v>
      </c>
    </row>
    <row r="27" spans="1:5" ht="36.75" customHeight="1" x14ac:dyDescent="0.2">
      <c r="A27" s="30">
        <v>25</v>
      </c>
      <c r="B27" s="37" t="s">
        <v>35</v>
      </c>
      <c r="C27" s="31" t="s">
        <v>4</v>
      </c>
      <c r="D27" s="33">
        <v>317</v>
      </c>
      <c r="E27" s="27"/>
    </row>
    <row r="28" spans="1:5" ht="36.75" customHeight="1" x14ac:dyDescent="0.2">
      <c r="A28" s="30">
        <v>26</v>
      </c>
      <c r="B28" s="37" t="s">
        <v>36</v>
      </c>
      <c r="C28" s="31" t="s">
        <v>4</v>
      </c>
      <c r="D28" s="33">
        <v>0</v>
      </c>
    </row>
    <row r="29" spans="1:5" ht="36.75" customHeight="1" x14ac:dyDescent="0.2">
      <c r="A29" s="30">
        <v>27</v>
      </c>
      <c r="B29" s="37" t="s">
        <v>37</v>
      </c>
      <c r="C29" s="31" t="s">
        <v>4</v>
      </c>
      <c r="D29" s="33">
        <v>0</v>
      </c>
    </row>
    <row r="30" spans="1:5" ht="36.75" customHeight="1" x14ac:dyDescent="0.2">
      <c r="A30" s="30">
        <v>28</v>
      </c>
      <c r="B30" s="37" t="s">
        <v>38</v>
      </c>
      <c r="C30" s="31" t="s">
        <v>4</v>
      </c>
      <c r="D30" s="33">
        <v>70</v>
      </c>
      <c r="E30" s="27"/>
    </row>
    <row r="31" spans="1:5" ht="36.75" customHeight="1" x14ac:dyDescent="0.2">
      <c r="A31" s="30">
        <v>29</v>
      </c>
      <c r="B31" s="37" t="s">
        <v>39</v>
      </c>
      <c r="C31" s="31" t="s">
        <v>4</v>
      </c>
      <c r="D31" s="33">
        <v>0</v>
      </c>
    </row>
    <row r="32" spans="1:5" ht="36.75" customHeight="1" x14ac:dyDescent="0.2">
      <c r="A32" s="30">
        <v>30</v>
      </c>
      <c r="B32" s="37" t="s">
        <v>40</v>
      </c>
      <c r="C32" s="31" t="s">
        <v>4</v>
      </c>
      <c r="D32" s="33">
        <v>283</v>
      </c>
      <c r="E32" s="27"/>
    </row>
    <row r="33" spans="1:5" ht="36.75" customHeight="1" x14ac:dyDescent="0.2">
      <c r="A33" s="30">
        <v>31</v>
      </c>
      <c r="B33" s="37" t="s">
        <v>41</v>
      </c>
      <c r="C33" s="31" t="s">
        <v>4</v>
      </c>
      <c r="D33" s="33">
        <v>470</v>
      </c>
      <c r="E33" s="27"/>
    </row>
    <row r="34" spans="1:5" ht="36.75" customHeight="1" x14ac:dyDescent="0.2">
      <c r="A34" s="30">
        <v>32</v>
      </c>
      <c r="B34" s="37" t="s">
        <v>42</v>
      </c>
      <c r="C34" s="31" t="s">
        <v>4</v>
      </c>
      <c r="D34" s="33">
        <v>50</v>
      </c>
      <c r="E34" s="27"/>
    </row>
    <row r="35" spans="1:5" ht="36.75" customHeight="1" x14ac:dyDescent="0.2">
      <c r="A35" s="30">
        <v>33</v>
      </c>
      <c r="B35" s="37" t="s">
        <v>43</v>
      </c>
      <c r="C35" s="31" t="s">
        <v>4</v>
      </c>
      <c r="D35" s="33">
        <v>0</v>
      </c>
      <c r="E35" s="27"/>
    </row>
    <row r="36" spans="1:5" ht="36.75" customHeight="1" thickBot="1" x14ac:dyDescent="0.25">
      <c r="A36" s="52" t="s">
        <v>44</v>
      </c>
      <c r="B36" s="53"/>
      <c r="C36" s="38" t="s">
        <v>4</v>
      </c>
      <c r="D36" s="39">
        <v>26960</v>
      </c>
      <c r="E36" s="27"/>
    </row>
    <row r="37" spans="1:5" ht="36.75" customHeight="1" thickTop="1" x14ac:dyDescent="0.2">
      <c r="B37" s="25"/>
      <c r="C37" s="26"/>
      <c r="E37" s="27"/>
    </row>
    <row r="38" spans="1:5" ht="36.75" customHeight="1" x14ac:dyDescent="0.2">
      <c r="B38" s="25"/>
      <c r="C38" s="26"/>
      <c r="E38" s="27"/>
    </row>
    <row r="39" spans="1:5" x14ac:dyDescent="0.2">
      <c r="E39" s="27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39" activePane="bottomRight" state="frozen"/>
      <selection activeCell="A10" sqref="A10"/>
      <selection pane="topRight" activeCell="E10" sqref="E10"/>
      <selection pane="bottomLeft" activeCell="A11" sqref="A11"/>
      <selection pane="bottomRight" activeCell="B11" sqref="B11"/>
    </sheetView>
  </sheetViews>
  <sheetFormatPr defaultRowHeight="27.75" x14ac:dyDescent="0.2"/>
  <cols>
    <col min="1" max="1" width="8.85546875" style="1" customWidth="1"/>
    <col min="2" max="2" width="30.42578125" customWidth="1"/>
    <col min="3" max="3" width="18.140625" customWidth="1"/>
    <col min="4" max="4" width="29" customWidth="1"/>
  </cols>
  <sheetData>
    <row r="2" spans="1:9" ht="36" thickBot="1" x14ac:dyDescent="0.25">
      <c r="B2" s="54"/>
      <c r="C2" s="54"/>
    </row>
    <row r="3" spans="1:9" ht="54.75" customHeight="1" thickTop="1" thickBot="1" x14ac:dyDescent="0.25">
      <c r="A3" s="2" t="s">
        <v>0</v>
      </c>
      <c r="B3" s="3" t="s">
        <v>1</v>
      </c>
      <c r="C3" s="3" t="s">
        <v>2</v>
      </c>
      <c r="D3" s="4">
        <v>1399</v>
      </c>
    </row>
    <row r="4" spans="1:9" ht="36.75" customHeight="1" thickTop="1" x14ac:dyDescent="0.2">
      <c r="A4" s="5">
        <v>1</v>
      </c>
      <c r="B4" s="6" t="s">
        <v>3</v>
      </c>
      <c r="C4" s="7" t="s">
        <v>4</v>
      </c>
      <c r="D4" s="8">
        <v>162230293.91599998</v>
      </c>
    </row>
    <row r="5" spans="1:9" ht="36.75" customHeight="1" x14ac:dyDescent="0.2">
      <c r="A5" s="9">
        <v>2</v>
      </c>
      <c r="B5" s="10" t="s">
        <v>5</v>
      </c>
      <c r="C5" s="11" t="s">
        <v>4</v>
      </c>
      <c r="D5" s="12">
        <v>15066533.515265424</v>
      </c>
    </row>
    <row r="6" spans="1:9" ht="36.75" customHeight="1" x14ac:dyDescent="0.2">
      <c r="A6" s="13">
        <v>3</v>
      </c>
      <c r="B6" s="14" t="s">
        <v>6</v>
      </c>
      <c r="C6" s="15" t="s">
        <v>4</v>
      </c>
      <c r="D6" s="16" t="e">
        <f>+#REF!</f>
        <v>#REF!</v>
      </c>
    </row>
    <row r="7" spans="1:9" ht="36.75" customHeight="1" thickBot="1" x14ac:dyDescent="0.25">
      <c r="A7" s="17">
        <v>4</v>
      </c>
      <c r="B7" s="18" t="s">
        <v>7</v>
      </c>
      <c r="C7" s="19" t="s">
        <v>8</v>
      </c>
      <c r="D7" s="20" t="e">
        <f>+D6/D5*100</f>
        <v>#REF!</v>
      </c>
    </row>
    <row r="8" spans="1:9" ht="25.5" customHeight="1" thickTop="1" x14ac:dyDescent="0.2">
      <c r="B8" s="21"/>
      <c r="C8" s="22"/>
    </row>
    <row r="9" spans="1:9" ht="18.75" customHeight="1" x14ac:dyDescent="0.2">
      <c r="B9" s="21"/>
      <c r="C9" s="22"/>
    </row>
    <row r="10" spans="1:9" ht="18.75" customHeight="1" thickBot="1" x14ac:dyDescent="0.25">
      <c r="B10" s="21"/>
      <c r="C10" s="22"/>
    </row>
    <row r="11" spans="1:9" ht="90" customHeight="1" thickTop="1" x14ac:dyDescent="0.2">
      <c r="A11" s="40" t="s">
        <v>0</v>
      </c>
      <c r="B11" s="41" t="s">
        <v>48</v>
      </c>
      <c r="C11" s="41" t="s">
        <v>2</v>
      </c>
      <c r="D11" s="42" t="s">
        <v>9</v>
      </c>
    </row>
    <row r="12" spans="1:9" ht="36.75" customHeight="1" x14ac:dyDescent="0.2">
      <c r="A12" s="43">
        <v>1</v>
      </c>
      <c r="B12" s="37" t="s">
        <v>10</v>
      </c>
      <c r="C12" s="44" t="s">
        <v>4</v>
      </c>
      <c r="D12" s="45">
        <v>148</v>
      </c>
      <c r="I12" s="29"/>
    </row>
    <row r="13" spans="1:9" ht="36.75" customHeight="1" x14ac:dyDescent="0.2">
      <c r="A13" s="43">
        <v>2</v>
      </c>
      <c r="B13" s="37" t="s">
        <v>11</v>
      </c>
      <c r="C13" s="44" t="s">
        <v>4</v>
      </c>
      <c r="D13" s="45">
        <v>206</v>
      </c>
      <c r="I13" s="29"/>
    </row>
    <row r="14" spans="1:9" ht="36.75" customHeight="1" x14ac:dyDescent="0.2">
      <c r="A14" s="43">
        <v>3</v>
      </c>
      <c r="B14" s="37" t="s">
        <v>12</v>
      </c>
      <c r="C14" s="44" t="s">
        <v>4</v>
      </c>
      <c r="D14" s="45">
        <v>125</v>
      </c>
      <c r="I14" s="29"/>
    </row>
    <row r="15" spans="1:9" ht="36.75" customHeight="1" x14ac:dyDescent="0.2">
      <c r="A15" s="43">
        <v>4</v>
      </c>
      <c r="B15" s="37" t="s">
        <v>13</v>
      </c>
      <c r="C15" s="44" t="s">
        <v>4</v>
      </c>
      <c r="D15" s="45">
        <v>1042</v>
      </c>
      <c r="I15" s="29"/>
    </row>
    <row r="16" spans="1:9" ht="36.75" customHeight="1" x14ac:dyDescent="0.2">
      <c r="A16" s="43">
        <v>5</v>
      </c>
      <c r="B16" s="37" t="s">
        <v>15</v>
      </c>
      <c r="C16" s="44" t="s">
        <v>4</v>
      </c>
      <c r="D16" s="45">
        <v>396</v>
      </c>
      <c r="I16" s="29"/>
    </row>
    <row r="17" spans="1:9" ht="36.75" customHeight="1" x14ac:dyDescent="0.2">
      <c r="A17" s="43">
        <v>6</v>
      </c>
      <c r="B17" s="37" t="s">
        <v>14</v>
      </c>
      <c r="C17" s="44" t="s">
        <v>4</v>
      </c>
      <c r="D17" s="45">
        <v>11555</v>
      </c>
      <c r="I17" s="29"/>
    </row>
    <row r="18" spans="1:9" ht="36.75" customHeight="1" x14ac:dyDescent="0.2">
      <c r="A18" s="43">
        <v>7</v>
      </c>
      <c r="B18" s="37" t="s">
        <v>16</v>
      </c>
      <c r="C18" s="44" t="s">
        <v>4</v>
      </c>
      <c r="D18" s="45">
        <v>174</v>
      </c>
      <c r="I18" s="29"/>
    </row>
    <row r="19" spans="1:9" ht="36.75" customHeight="1" x14ac:dyDescent="0.2">
      <c r="A19" s="43">
        <v>8</v>
      </c>
      <c r="B19" s="37" t="s">
        <v>17</v>
      </c>
      <c r="C19" s="44" t="s">
        <v>4</v>
      </c>
      <c r="D19" s="45">
        <v>615</v>
      </c>
      <c r="I19" s="29"/>
    </row>
    <row r="20" spans="1:9" ht="36.75" customHeight="1" x14ac:dyDescent="0.2">
      <c r="A20" s="43">
        <v>9</v>
      </c>
      <c r="B20" s="37" t="s">
        <v>18</v>
      </c>
      <c r="C20" s="44" t="s">
        <v>4</v>
      </c>
      <c r="D20" s="45">
        <v>437.2</v>
      </c>
      <c r="I20" s="29"/>
    </row>
    <row r="21" spans="1:9" ht="36.75" customHeight="1" x14ac:dyDescent="0.2">
      <c r="A21" s="43">
        <v>10</v>
      </c>
      <c r="B21" s="37" t="s">
        <v>20</v>
      </c>
      <c r="C21" s="44" t="s">
        <v>4</v>
      </c>
      <c r="D21" s="45">
        <v>303.8</v>
      </c>
      <c r="I21" s="29"/>
    </row>
    <row r="22" spans="1:9" ht="36.75" customHeight="1" x14ac:dyDescent="0.2">
      <c r="A22" s="43">
        <v>11</v>
      </c>
      <c r="B22" s="37" t="s">
        <v>21</v>
      </c>
      <c r="C22" s="44" t="s">
        <v>4</v>
      </c>
      <c r="D22" s="45">
        <v>309</v>
      </c>
      <c r="I22" s="29"/>
    </row>
    <row r="23" spans="1:9" ht="36.75" customHeight="1" x14ac:dyDescent="0.2">
      <c r="A23" s="43">
        <v>12</v>
      </c>
      <c r="B23" s="37" t="s">
        <v>19</v>
      </c>
      <c r="C23" s="44" t="s">
        <v>4</v>
      </c>
      <c r="D23" s="45">
        <v>20</v>
      </c>
      <c r="I23" s="29"/>
    </row>
    <row r="24" spans="1:9" ht="36.75" customHeight="1" x14ac:dyDescent="0.2">
      <c r="A24" s="43">
        <v>13</v>
      </c>
      <c r="B24" s="37" t="s">
        <v>22</v>
      </c>
      <c r="C24" s="44" t="s">
        <v>4</v>
      </c>
      <c r="D24" s="45">
        <v>3175</v>
      </c>
      <c r="I24" s="29"/>
    </row>
    <row r="25" spans="1:9" ht="36.75" customHeight="1" x14ac:dyDescent="0.2">
      <c r="A25" s="43">
        <v>14</v>
      </c>
      <c r="B25" s="37" t="s">
        <v>23</v>
      </c>
      <c r="C25" s="44" t="s">
        <v>4</v>
      </c>
      <c r="D25" s="45">
        <v>80</v>
      </c>
      <c r="I25" s="29"/>
    </row>
    <row r="26" spans="1:9" ht="36.75" customHeight="1" x14ac:dyDescent="0.2">
      <c r="A26" s="43">
        <v>15</v>
      </c>
      <c r="B26" s="37" t="s">
        <v>24</v>
      </c>
      <c r="C26" s="44" t="s">
        <v>4</v>
      </c>
      <c r="D26" s="46">
        <v>111</v>
      </c>
      <c r="I26" s="29"/>
    </row>
    <row r="27" spans="1:9" ht="36.75" customHeight="1" x14ac:dyDescent="0.2">
      <c r="A27" s="43">
        <v>16</v>
      </c>
      <c r="B27" s="37" t="s">
        <v>25</v>
      </c>
      <c r="C27" s="44" t="s">
        <v>4</v>
      </c>
      <c r="D27" s="46">
        <v>1052</v>
      </c>
      <c r="I27" s="29"/>
    </row>
    <row r="28" spans="1:9" ht="36.75" customHeight="1" x14ac:dyDescent="0.2">
      <c r="A28" s="43">
        <v>17</v>
      </c>
      <c r="B28" s="37" t="s">
        <v>26</v>
      </c>
      <c r="C28" s="44" t="s">
        <v>4</v>
      </c>
      <c r="D28" s="46">
        <v>4418.8149999999996</v>
      </c>
      <c r="I28" s="29"/>
    </row>
    <row r="29" spans="1:9" ht="36.75" customHeight="1" x14ac:dyDescent="0.2">
      <c r="A29" s="43">
        <v>18</v>
      </c>
      <c r="B29" s="37" t="s">
        <v>27</v>
      </c>
      <c r="C29" s="44" t="s">
        <v>4</v>
      </c>
      <c r="D29" s="46">
        <v>310</v>
      </c>
      <c r="I29" s="29"/>
    </row>
    <row r="30" spans="1:9" ht="36.75" customHeight="1" x14ac:dyDescent="0.2">
      <c r="A30" s="43">
        <v>19</v>
      </c>
      <c r="B30" s="37" t="s">
        <v>28</v>
      </c>
      <c r="C30" s="44" t="s">
        <v>4</v>
      </c>
      <c r="D30" s="46">
        <v>45</v>
      </c>
      <c r="I30" s="29"/>
    </row>
    <row r="31" spans="1:9" ht="36.75" customHeight="1" x14ac:dyDescent="0.2">
      <c r="A31" s="43">
        <v>20</v>
      </c>
      <c r="B31" s="37" t="s">
        <v>29</v>
      </c>
      <c r="C31" s="44" t="s">
        <v>4</v>
      </c>
      <c r="D31" s="46">
        <v>315</v>
      </c>
      <c r="I31" s="29"/>
    </row>
    <row r="32" spans="1:9" ht="36.75" customHeight="1" x14ac:dyDescent="0.2">
      <c r="A32" s="43">
        <v>21</v>
      </c>
      <c r="B32" s="37" t="s">
        <v>30</v>
      </c>
      <c r="C32" s="44" t="s">
        <v>4</v>
      </c>
      <c r="D32" s="46">
        <v>853</v>
      </c>
      <c r="I32" s="29"/>
    </row>
    <row r="33" spans="1:9" ht="36.75" customHeight="1" x14ac:dyDescent="0.2">
      <c r="A33" s="43">
        <v>22</v>
      </c>
      <c r="B33" s="37" t="s">
        <v>32</v>
      </c>
      <c r="C33" s="44" t="s">
        <v>4</v>
      </c>
      <c r="D33" s="46">
        <v>378.5</v>
      </c>
      <c r="I33" s="29"/>
    </row>
    <row r="34" spans="1:9" ht="36.75" customHeight="1" x14ac:dyDescent="0.2">
      <c r="A34" s="43">
        <v>23</v>
      </c>
      <c r="B34" s="37" t="s">
        <v>33</v>
      </c>
      <c r="C34" s="44" t="s">
        <v>4</v>
      </c>
      <c r="D34" s="46">
        <v>319</v>
      </c>
      <c r="I34" s="29"/>
    </row>
    <row r="35" spans="1:9" ht="36.75" customHeight="1" x14ac:dyDescent="0.2">
      <c r="A35" s="43">
        <v>24</v>
      </c>
      <c r="B35" s="37" t="s">
        <v>34</v>
      </c>
      <c r="C35" s="44" t="s">
        <v>4</v>
      </c>
      <c r="D35" s="46">
        <v>882</v>
      </c>
      <c r="I35" s="29"/>
    </row>
    <row r="36" spans="1:9" ht="36.75" customHeight="1" x14ac:dyDescent="0.2">
      <c r="A36" s="43">
        <v>25</v>
      </c>
      <c r="B36" s="37" t="s">
        <v>35</v>
      </c>
      <c r="C36" s="44" t="s">
        <v>4</v>
      </c>
      <c r="D36" s="46">
        <v>890</v>
      </c>
      <c r="I36" s="29"/>
    </row>
    <row r="37" spans="1:9" ht="36.75" customHeight="1" x14ac:dyDescent="0.2">
      <c r="A37" s="43">
        <v>26</v>
      </c>
      <c r="B37" s="37" t="s">
        <v>36</v>
      </c>
      <c r="C37" s="44" t="s">
        <v>4</v>
      </c>
      <c r="D37" s="46">
        <v>140</v>
      </c>
      <c r="I37" s="29"/>
    </row>
    <row r="38" spans="1:9" ht="36.75" customHeight="1" x14ac:dyDescent="0.2">
      <c r="A38" s="43">
        <v>27</v>
      </c>
      <c r="B38" s="37" t="s">
        <v>37</v>
      </c>
      <c r="C38" s="44" t="s">
        <v>4</v>
      </c>
      <c r="D38" s="46">
        <v>2592</v>
      </c>
      <c r="I38" s="29"/>
    </row>
    <row r="39" spans="1:9" ht="36.75" customHeight="1" x14ac:dyDescent="0.2">
      <c r="A39" s="43">
        <v>28</v>
      </c>
      <c r="B39" s="37" t="s">
        <v>38</v>
      </c>
      <c r="C39" s="44" t="s">
        <v>4</v>
      </c>
      <c r="D39" s="46">
        <v>1534.2</v>
      </c>
      <c r="I39" s="29"/>
    </row>
    <row r="40" spans="1:9" ht="36.75" customHeight="1" x14ac:dyDescent="0.2">
      <c r="A40" s="43">
        <v>29</v>
      </c>
      <c r="B40" s="37" t="s">
        <v>39</v>
      </c>
      <c r="C40" s="44" t="s">
        <v>4</v>
      </c>
      <c r="D40" s="46">
        <v>15</v>
      </c>
      <c r="I40" s="29"/>
    </row>
    <row r="41" spans="1:9" ht="36.75" customHeight="1" x14ac:dyDescent="0.2">
      <c r="A41" s="43">
        <v>30</v>
      </c>
      <c r="B41" s="37" t="s">
        <v>40</v>
      </c>
      <c r="C41" s="44" t="s">
        <v>4</v>
      </c>
      <c r="D41" s="46">
        <v>504</v>
      </c>
      <c r="I41" s="29"/>
    </row>
    <row r="42" spans="1:9" ht="36.75" customHeight="1" x14ac:dyDescent="0.2">
      <c r="A42" s="43">
        <v>31</v>
      </c>
      <c r="B42" s="37" t="s">
        <v>41</v>
      </c>
      <c r="C42" s="44" t="s">
        <v>4</v>
      </c>
      <c r="D42" s="46">
        <v>764</v>
      </c>
      <c r="I42" s="29"/>
    </row>
    <row r="43" spans="1:9" ht="36.75" customHeight="1" x14ac:dyDescent="0.2">
      <c r="A43" s="43">
        <v>32</v>
      </c>
      <c r="B43" s="37" t="s">
        <v>42</v>
      </c>
      <c r="C43" s="44" t="s">
        <v>4</v>
      </c>
      <c r="D43" s="46">
        <v>317</v>
      </c>
      <c r="I43" s="29"/>
    </row>
    <row r="44" spans="1:9" ht="36.75" customHeight="1" x14ac:dyDescent="0.2">
      <c r="A44" s="43">
        <v>33</v>
      </c>
      <c r="B44" s="37" t="s">
        <v>43</v>
      </c>
      <c r="C44" s="44" t="s">
        <v>4</v>
      </c>
      <c r="D44" s="46">
        <v>250</v>
      </c>
      <c r="I44" s="29"/>
    </row>
    <row r="45" spans="1:9" ht="36.75" customHeight="1" thickBot="1" x14ac:dyDescent="0.25">
      <c r="A45" s="55" t="s">
        <v>44</v>
      </c>
      <c r="B45" s="56"/>
      <c r="C45" s="47" t="s">
        <v>4</v>
      </c>
      <c r="D45" s="48">
        <f t="shared" ref="D45" si="0">SUM(D12:D44)</f>
        <v>34276.514999999999</v>
      </c>
    </row>
    <row r="46" spans="1:9" ht="36.75" customHeight="1" thickTop="1" x14ac:dyDescent="0.2">
      <c r="B46" s="21"/>
      <c r="C46" s="22"/>
      <c r="D46" s="28"/>
    </row>
    <row r="47" spans="1:9" ht="36.75" customHeight="1" x14ac:dyDescent="0.2">
      <c r="B47" s="21"/>
      <c r="C47" s="22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M6" sqref="M6"/>
    </sheetView>
  </sheetViews>
  <sheetFormatPr defaultRowHeight="27.75" x14ac:dyDescent="0.2"/>
  <cols>
    <col min="1" max="1" width="8.85546875" style="24" customWidth="1"/>
    <col min="2" max="2" width="29.28515625" style="23" customWidth="1"/>
    <col min="3" max="3" width="18.140625" style="23" customWidth="1"/>
    <col min="4" max="4" width="32.28515625" style="23" customWidth="1"/>
    <col min="5" max="16384" width="9.140625" style="23"/>
  </cols>
  <sheetData>
    <row r="1" spans="1:4" ht="27" customHeight="1" thickBot="1" x14ac:dyDescent="0.25">
      <c r="B1" s="25"/>
      <c r="C1" s="26"/>
    </row>
    <row r="2" spans="1:4" ht="90" customHeight="1" thickTop="1" x14ac:dyDescent="0.2">
      <c r="A2" s="34" t="s">
        <v>0</v>
      </c>
      <c r="B2" s="35" t="s">
        <v>48</v>
      </c>
      <c r="C2" s="35" t="s">
        <v>2</v>
      </c>
      <c r="D2" s="36" t="s">
        <v>45</v>
      </c>
    </row>
    <row r="3" spans="1:4" ht="36.75" customHeight="1" x14ac:dyDescent="0.2">
      <c r="A3" s="30">
        <v>1</v>
      </c>
      <c r="B3" s="37" t="s">
        <v>10</v>
      </c>
      <c r="C3" s="31" t="s">
        <v>4</v>
      </c>
      <c r="D3" s="32">
        <v>4253</v>
      </c>
    </row>
    <row r="4" spans="1:4" ht="36.75" customHeight="1" x14ac:dyDescent="0.2">
      <c r="A4" s="30">
        <v>2</v>
      </c>
      <c r="B4" s="37" t="s">
        <v>11</v>
      </c>
      <c r="C4" s="31" t="s">
        <v>4</v>
      </c>
      <c r="D4" s="32">
        <v>8740</v>
      </c>
    </row>
    <row r="5" spans="1:4" ht="36.75" customHeight="1" x14ac:dyDescent="0.2">
      <c r="A5" s="30">
        <v>3</v>
      </c>
      <c r="B5" s="37" t="s">
        <v>12</v>
      </c>
      <c r="C5" s="31" t="s">
        <v>4</v>
      </c>
      <c r="D5" s="32">
        <v>2252</v>
      </c>
    </row>
    <row r="6" spans="1:4" ht="36.75" customHeight="1" x14ac:dyDescent="0.2">
      <c r="A6" s="30">
        <v>4</v>
      </c>
      <c r="B6" s="37" t="s">
        <v>13</v>
      </c>
      <c r="C6" s="31" t="s">
        <v>4</v>
      </c>
      <c r="D6" s="32">
        <v>2166</v>
      </c>
    </row>
    <row r="7" spans="1:4" ht="36.75" customHeight="1" x14ac:dyDescent="0.2">
      <c r="A7" s="30">
        <v>5</v>
      </c>
      <c r="B7" s="37" t="s">
        <v>15</v>
      </c>
      <c r="C7" s="31" t="s">
        <v>4</v>
      </c>
      <c r="D7" s="32">
        <v>3692</v>
      </c>
    </row>
    <row r="8" spans="1:4" ht="36.75" customHeight="1" x14ac:dyDescent="0.2">
      <c r="A8" s="30">
        <v>6</v>
      </c>
      <c r="B8" s="37" t="s">
        <v>14</v>
      </c>
      <c r="C8" s="31" t="s">
        <v>4</v>
      </c>
      <c r="D8" s="32">
        <v>5655</v>
      </c>
    </row>
    <row r="9" spans="1:4" ht="36.75" customHeight="1" x14ac:dyDescent="0.2">
      <c r="A9" s="30">
        <v>7</v>
      </c>
      <c r="B9" s="37" t="s">
        <v>16</v>
      </c>
      <c r="C9" s="31" t="s">
        <v>4</v>
      </c>
      <c r="D9" s="32">
        <v>1300</v>
      </c>
    </row>
    <row r="10" spans="1:4" ht="36.75" customHeight="1" x14ac:dyDescent="0.2">
      <c r="A10" s="30">
        <v>8</v>
      </c>
      <c r="B10" s="37" t="s">
        <v>17</v>
      </c>
      <c r="C10" s="31" t="s">
        <v>4</v>
      </c>
      <c r="D10" s="32">
        <v>3116</v>
      </c>
    </row>
    <row r="11" spans="1:4" ht="36.75" customHeight="1" x14ac:dyDescent="0.2">
      <c r="A11" s="30">
        <v>9</v>
      </c>
      <c r="B11" s="37" t="s">
        <v>18</v>
      </c>
      <c r="C11" s="31" t="s">
        <v>4</v>
      </c>
      <c r="D11" s="32">
        <v>1332</v>
      </c>
    </row>
    <row r="12" spans="1:4" ht="36.75" customHeight="1" x14ac:dyDescent="0.2">
      <c r="A12" s="30">
        <v>10</v>
      </c>
      <c r="B12" s="37" t="s">
        <v>20</v>
      </c>
      <c r="C12" s="31" t="s">
        <v>4</v>
      </c>
      <c r="D12" s="32">
        <v>1264</v>
      </c>
    </row>
    <row r="13" spans="1:4" ht="36.75" customHeight="1" x14ac:dyDescent="0.2">
      <c r="A13" s="30">
        <v>11</v>
      </c>
      <c r="B13" s="37" t="s">
        <v>21</v>
      </c>
      <c r="C13" s="31" t="s">
        <v>4</v>
      </c>
      <c r="D13" s="32">
        <v>7552</v>
      </c>
    </row>
    <row r="14" spans="1:4" ht="36.75" customHeight="1" x14ac:dyDescent="0.2">
      <c r="A14" s="30">
        <v>12</v>
      </c>
      <c r="B14" s="37" t="s">
        <v>19</v>
      </c>
      <c r="C14" s="31" t="s">
        <v>4</v>
      </c>
      <c r="D14" s="32">
        <v>3402</v>
      </c>
    </row>
    <row r="15" spans="1:4" ht="36.75" customHeight="1" x14ac:dyDescent="0.2">
      <c r="A15" s="30">
        <v>13</v>
      </c>
      <c r="B15" s="37" t="s">
        <v>22</v>
      </c>
      <c r="C15" s="31" t="s">
        <v>4</v>
      </c>
      <c r="D15" s="32">
        <v>4516</v>
      </c>
    </row>
    <row r="16" spans="1:4" ht="36.75" customHeight="1" x14ac:dyDescent="0.2">
      <c r="A16" s="30">
        <v>14</v>
      </c>
      <c r="B16" s="37" t="s">
        <v>23</v>
      </c>
      <c r="C16" s="31" t="s">
        <v>4</v>
      </c>
      <c r="D16" s="33">
        <v>2503</v>
      </c>
    </row>
    <row r="17" spans="1:4" ht="36.75" customHeight="1" x14ac:dyDescent="0.2">
      <c r="A17" s="30">
        <v>15</v>
      </c>
      <c r="B17" s="37" t="s">
        <v>24</v>
      </c>
      <c r="C17" s="31" t="s">
        <v>4</v>
      </c>
      <c r="D17" s="33">
        <v>4380</v>
      </c>
    </row>
    <row r="18" spans="1:4" ht="36.75" customHeight="1" x14ac:dyDescent="0.2">
      <c r="A18" s="30">
        <v>16</v>
      </c>
      <c r="B18" s="37" t="s">
        <v>25</v>
      </c>
      <c r="C18" s="31" t="s">
        <v>4</v>
      </c>
      <c r="D18" s="33">
        <v>2596</v>
      </c>
    </row>
    <row r="19" spans="1:4" ht="36.75" customHeight="1" x14ac:dyDescent="0.2">
      <c r="A19" s="30">
        <v>17</v>
      </c>
      <c r="B19" s="37" t="s">
        <v>26</v>
      </c>
      <c r="C19" s="31" t="s">
        <v>4</v>
      </c>
      <c r="D19" s="33">
        <v>1877</v>
      </c>
    </row>
    <row r="20" spans="1:4" ht="36.75" customHeight="1" x14ac:dyDescent="0.2">
      <c r="A20" s="30">
        <v>18</v>
      </c>
      <c r="B20" s="37" t="s">
        <v>27</v>
      </c>
      <c r="C20" s="31" t="s">
        <v>4</v>
      </c>
      <c r="D20" s="33">
        <v>10402</v>
      </c>
    </row>
    <row r="21" spans="1:4" ht="36.75" customHeight="1" x14ac:dyDescent="0.2">
      <c r="A21" s="30">
        <v>19</v>
      </c>
      <c r="B21" s="37" t="s">
        <v>28</v>
      </c>
      <c r="C21" s="31" t="s">
        <v>4</v>
      </c>
      <c r="D21" s="33">
        <v>2669</v>
      </c>
    </row>
    <row r="22" spans="1:4" ht="36.75" customHeight="1" x14ac:dyDescent="0.2">
      <c r="A22" s="30">
        <v>20</v>
      </c>
      <c r="B22" s="37" t="s">
        <v>29</v>
      </c>
      <c r="C22" s="31" t="s">
        <v>4</v>
      </c>
      <c r="D22" s="33">
        <v>604</v>
      </c>
    </row>
    <row r="23" spans="1:4" ht="36.75" customHeight="1" x14ac:dyDescent="0.2">
      <c r="A23" s="30">
        <v>21</v>
      </c>
      <c r="B23" s="37" t="s">
        <v>31</v>
      </c>
      <c r="C23" s="31" t="s">
        <v>4</v>
      </c>
      <c r="D23" s="33">
        <v>5568</v>
      </c>
    </row>
    <row r="24" spans="1:4" ht="36.75" customHeight="1" x14ac:dyDescent="0.2">
      <c r="A24" s="30">
        <v>22</v>
      </c>
      <c r="B24" s="37" t="s">
        <v>46</v>
      </c>
      <c r="C24" s="31" t="s">
        <v>4</v>
      </c>
      <c r="D24" s="32">
        <v>4685</v>
      </c>
    </row>
    <row r="25" spans="1:4" ht="36.75" customHeight="1" x14ac:dyDescent="0.2">
      <c r="A25" s="30">
        <v>23</v>
      </c>
      <c r="B25" s="37" t="s">
        <v>33</v>
      </c>
      <c r="C25" s="31" t="s">
        <v>4</v>
      </c>
      <c r="D25" s="33">
        <v>953</v>
      </c>
    </row>
    <row r="26" spans="1:4" ht="36.75" customHeight="1" x14ac:dyDescent="0.2">
      <c r="A26" s="30">
        <v>24</v>
      </c>
      <c r="B26" s="37" t="s">
        <v>34</v>
      </c>
      <c r="C26" s="31" t="s">
        <v>4</v>
      </c>
      <c r="D26" s="33">
        <v>2804</v>
      </c>
    </row>
    <row r="27" spans="1:4" ht="36.75" customHeight="1" x14ac:dyDescent="0.2">
      <c r="A27" s="30">
        <v>25</v>
      </c>
      <c r="B27" s="37" t="s">
        <v>35</v>
      </c>
      <c r="C27" s="31" t="s">
        <v>4</v>
      </c>
      <c r="D27" s="33">
        <v>2455</v>
      </c>
    </row>
    <row r="28" spans="1:4" ht="36.75" customHeight="1" x14ac:dyDescent="0.2">
      <c r="A28" s="30">
        <v>26</v>
      </c>
      <c r="B28" s="37" t="s">
        <v>36</v>
      </c>
      <c r="C28" s="31" t="s">
        <v>4</v>
      </c>
      <c r="D28" s="33">
        <v>1510</v>
      </c>
    </row>
    <row r="29" spans="1:4" ht="36.75" customHeight="1" x14ac:dyDescent="0.2">
      <c r="A29" s="30">
        <v>27</v>
      </c>
      <c r="B29" s="37" t="s">
        <v>37</v>
      </c>
      <c r="C29" s="31" t="s">
        <v>4</v>
      </c>
      <c r="D29" s="33">
        <v>1352</v>
      </c>
    </row>
    <row r="30" spans="1:4" ht="36.75" customHeight="1" x14ac:dyDescent="0.2">
      <c r="A30" s="30">
        <v>28</v>
      </c>
      <c r="B30" s="37" t="s">
        <v>38</v>
      </c>
      <c r="C30" s="31" t="s">
        <v>4</v>
      </c>
      <c r="D30" s="33">
        <v>567</v>
      </c>
    </row>
    <row r="31" spans="1:4" ht="36.75" customHeight="1" x14ac:dyDescent="0.2">
      <c r="A31" s="30">
        <v>29</v>
      </c>
      <c r="B31" s="37" t="s">
        <v>39</v>
      </c>
      <c r="C31" s="31" t="s">
        <v>4</v>
      </c>
      <c r="D31" s="33">
        <v>458</v>
      </c>
    </row>
    <row r="32" spans="1:4" ht="36.75" customHeight="1" x14ac:dyDescent="0.2">
      <c r="A32" s="30">
        <v>30</v>
      </c>
      <c r="B32" s="37" t="s">
        <v>40</v>
      </c>
      <c r="C32" s="31" t="s">
        <v>4</v>
      </c>
      <c r="D32" s="33">
        <v>5469</v>
      </c>
    </row>
    <row r="33" spans="1:4" ht="36.75" customHeight="1" x14ac:dyDescent="0.2">
      <c r="A33" s="30">
        <v>31</v>
      </c>
      <c r="B33" s="37" t="s">
        <v>41</v>
      </c>
      <c r="C33" s="31" t="s">
        <v>4</v>
      </c>
      <c r="D33" s="33">
        <v>205</v>
      </c>
    </row>
    <row r="34" spans="1:4" ht="36.75" customHeight="1" x14ac:dyDescent="0.2">
      <c r="A34" s="30">
        <v>32</v>
      </c>
      <c r="B34" s="37" t="s">
        <v>42</v>
      </c>
      <c r="C34" s="31" t="s">
        <v>4</v>
      </c>
      <c r="D34" s="33">
        <v>2447</v>
      </c>
    </row>
    <row r="35" spans="1:4" ht="36.75" customHeight="1" x14ac:dyDescent="0.2">
      <c r="A35" s="30">
        <v>33</v>
      </c>
      <c r="B35" s="37" t="s">
        <v>43</v>
      </c>
      <c r="C35" s="31" t="s">
        <v>4</v>
      </c>
      <c r="D35" s="33">
        <v>2920</v>
      </c>
    </row>
    <row r="36" spans="1:4" ht="36.75" customHeight="1" thickBot="1" x14ac:dyDescent="0.25">
      <c r="A36" s="52" t="s">
        <v>44</v>
      </c>
      <c r="B36" s="53"/>
      <c r="C36" s="38" t="s">
        <v>4</v>
      </c>
      <c r="D36" s="39">
        <v>105664</v>
      </c>
    </row>
    <row r="37" spans="1:4" ht="36.75" customHeight="1" thickTop="1" x14ac:dyDescent="0.2">
      <c r="B37" s="25"/>
      <c r="C37" s="26"/>
    </row>
    <row r="38" spans="1:4" ht="36.75" customHeight="1" x14ac:dyDescent="0.2">
      <c r="B38" s="25"/>
      <c r="C38" s="26"/>
    </row>
    <row r="39" spans="1:4" ht="36.75" customHeight="1" x14ac:dyDescent="0.2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42"/>
  <sheetViews>
    <sheetView rightToLeft="1" tabSelected="1" view="pageBreakPreview" topLeftCell="A16" zoomScale="10" zoomScaleSheetLayoutView="10" workbookViewId="0">
      <selection activeCell="G50" sqref="G50"/>
    </sheetView>
  </sheetViews>
  <sheetFormatPr defaultColWidth="113.5703125" defaultRowHeight="47.25" x14ac:dyDescent="1.25"/>
  <cols>
    <col min="1" max="1" width="51.5703125" style="135" bestFit="1" customWidth="1"/>
    <col min="2" max="2" width="138.7109375" style="135" bestFit="1" customWidth="1"/>
    <col min="3" max="3" width="70.140625" style="135" bestFit="1" customWidth="1"/>
    <col min="4" max="4" width="91.5703125" style="135" bestFit="1" customWidth="1"/>
    <col min="5" max="5" width="53" style="135" bestFit="1" customWidth="1"/>
    <col min="6" max="16384" width="113.5703125" style="135"/>
  </cols>
  <sheetData>
    <row r="1" spans="1:5" s="92" customFormat="1" ht="145.5" customHeight="1" x14ac:dyDescent="3.2">
      <c r="A1" s="91" t="s">
        <v>63</v>
      </c>
      <c r="B1" s="91"/>
      <c r="C1" s="91"/>
      <c r="D1" s="91"/>
      <c r="E1" s="91"/>
    </row>
    <row r="2" spans="1:5" s="92" customFormat="1" ht="155.25" thickBot="1" x14ac:dyDescent="3.25">
      <c r="A2" s="91" t="s">
        <v>64</v>
      </c>
      <c r="B2" s="91"/>
      <c r="C2" s="91"/>
      <c r="D2" s="91"/>
      <c r="E2" s="91"/>
    </row>
    <row r="3" spans="1:5" s="98" customFormat="1" ht="156" thickTop="1" thickBot="1" x14ac:dyDescent="2.75">
      <c r="A3" s="93" t="s">
        <v>65</v>
      </c>
      <c r="B3" s="94" t="s">
        <v>48</v>
      </c>
      <c r="C3" s="95" t="s">
        <v>66</v>
      </c>
      <c r="D3" s="96"/>
      <c r="E3" s="97"/>
    </row>
    <row r="4" spans="1:5" s="98" customFormat="1" ht="155.25" thickBot="1" x14ac:dyDescent="2.75">
      <c r="A4" s="99"/>
      <c r="B4" s="100"/>
      <c r="C4" s="101" t="s">
        <v>67</v>
      </c>
      <c r="D4" s="102" t="s">
        <v>68</v>
      </c>
      <c r="E4" s="103" t="s">
        <v>8</v>
      </c>
    </row>
    <row r="5" spans="1:5" s="109" customFormat="1" ht="102.75" customHeight="1" x14ac:dyDescent="2.4">
      <c r="A5" s="104">
        <v>1</v>
      </c>
      <c r="B5" s="105" t="s">
        <v>69</v>
      </c>
      <c r="C5" s="106">
        <v>22189</v>
      </c>
      <c r="D5" s="107">
        <v>16821</v>
      </c>
      <c r="E5" s="108">
        <f t="shared" ref="E5:E39" si="0">IF(OR(D5=0,C5=0),"",ROUND(D5/C5*100,0))</f>
        <v>76</v>
      </c>
    </row>
    <row r="6" spans="1:5" s="109" customFormat="1" ht="102.75" customHeight="1" thickBot="1" x14ac:dyDescent="2.4500000000000002">
      <c r="A6" s="110">
        <v>2</v>
      </c>
      <c r="B6" s="111" t="s">
        <v>70</v>
      </c>
      <c r="C6" s="112">
        <v>43209</v>
      </c>
      <c r="D6" s="113">
        <v>38790</v>
      </c>
      <c r="E6" s="114">
        <f t="shared" si="0"/>
        <v>90</v>
      </c>
    </row>
    <row r="7" spans="1:5" s="109" customFormat="1" ht="102.75" customHeight="1" x14ac:dyDescent="2.4">
      <c r="A7" s="104">
        <v>3</v>
      </c>
      <c r="B7" s="111" t="s">
        <v>12</v>
      </c>
      <c r="C7" s="112">
        <v>12898</v>
      </c>
      <c r="D7" s="113">
        <v>10580</v>
      </c>
      <c r="E7" s="114">
        <f t="shared" si="0"/>
        <v>82</v>
      </c>
    </row>
    <row r="8" spans="1:5" s="109" customFormat="1" ht="102.75" customHeight="1" thickBot="1" x14ac:dyDescent="2.4500000000000002">
      <c r="A8" s="110">
        <v>4</v>
      </c>
      <c r="B8" s="111" t="s">
        <v>71</v>
      </c>
      <c r="C8" s="112">
        <v>73462</v>
      </c>
      <c r="D8" s="113">
        <v>65314</v>
      </c>
      <c r="E8" s="114">
        <f t="shared" si="0"/>
        <v>89</v>
      </c>
    </row>
    <row r="9" spans="1:5" s="109" customFormat="1" ht="102.75" customHeight="1" x14ac:dyDescent="2.4">
      <c r="A9" s="104">
        <v>5</v>
      </c>
      <c r="B9" s="111" t="s">
        <v>72</v>
      </c>
      <c r="C9" s="112">
        <v>33275</v>
      </c>
      <c r="D9" s="113">
        <v>33275</v>
      </c>
      <c r="E9" s="114">
        <f t="shared" si="0"/>
        <v>100</v>
      </c>
    </row>
    <row r="10" spans="1:5" s="109" customFormat="1" ht="102.75" customHeight="1" thickBot="1" x14ac:dyDescent="2.4500000000000002">
      <c r="A10" s="110">
        <v>6</v>
      </c>
      <c r="B10" s="115" t="s">
        <v>15</v>
      </c>
      <c r="C10" s="112">
        <v>29316</v>
      </c>
      <c r="D10" s="113">
        <v>19742</v>
      </c>
      <c r="E10" s="116">
        <f t="shared" si="0"/>
        <v>67</v>
      </c>
    </row>
    <row r="11" spans="1:5" s="109" customFormat="1" ht="102.75" customHeight="1" x14ac:dyDescent="2.4">
      <c r="A11" s="104">
        <v>7</v>
      </c>
      <c r="B11" s="111" t="s">
        <v>16</v>
      </c>
      <c r="C11" s="117">
        <v>40874</v>
      </c>
      <c r="D11" s="118">
        <v>31713</v>
      </c>
      <c r="E11" s="114">
        <f t="shared" si="0"/>
        <v>78</v>
      </c>
    </row>
    <row r="12" spans="1:5" s="109" customFormat="1" ht="102.75" customHeight="1" thickBot="1" x14ac:dyDescent="2.4500000000000002">
      <c r="A12" s="110">
        <v>8</v>
      </c>
      <c r="B12" s="111" t="s">
        <v>73</v>
      </c>
      <c r="C12" s="112">
        <v>38931</v>
      </c>
      <c r="D12" s="113">
        <v>35596</v>
      </c>
      <c r="E12" s="114">
        <f t="shared" si="0"/>
        <v>91</v>
      </c>
    </row>
    <row r="13" spans="1:5" s="109" customFormat="1" ht="102.75" customHeight="1" x14ac:dyDescent="2.4">
      <c r="A13" s="104">
        <v>9</v>
      </c>
      <c r="B13" s="111" t="s">
        <v>74</v>
      </c>
      <c r="C13" s="112">
        <v>19168</v>
      </c>
      <c r="D13" s="113">
        <v>19646</v>
      </c>
      <c r="E13" s="114">
        <f t="shared" si="0"/>
        <v>102</v>
      </c>
    </row>
    <row r="14" spans="1:5" s="109" customFormat="1" ht="102.75" customHeight="1" thickBot="1" x14ac:dyDescent="2.4500000000000002">
      <c r="A14" s="110">
        <v>10</v>
      </c>
      <c r="B14" s="111" t="s">
        <v>75</v>
      </c>
      <c r="C14" s="112">
        <v>29257</v>
      </c>
      <c r="D14" s="113">
        <v>27710</v>
      </c>
      <c r="E14" s="114">
        <f t="shared" si="0"/>
        <v>95</v>
      </c>
    </row>
    <row r="15" spans="1:5" s="109" customFormat="1" ht="102.75" customHeight="1" x14ac:dyDescent="2.4">
      <c r="A15" s="104">
        <v>11</v>
      </c>
      <c r="B15" s="111" t="s">
        <v>76</v>
      </c>
      <c r="C15" s="112">
        <v>47924</v>
      </c>
      <c r="D15" s="113">
        <v>34665</v>
      </c>
      <c r="E15" s="114">
        <f t="shared" si="0"/>
        <v>72</v>
      </c>
    </row>
    <row r="16" spans="1:5" s="109" customFormat="1" ht="102.75" customHeight="1" thickBot="1" x14ac:dyDescent="2.4500000000000002">
      <c r="A16" s="110">
        <v>12</v>
      </c>
      <c r="B16" s="111" t="s">
        <v>77</v>
      </c>
      <c r="C16" s="112">
        <v>91599</v>
      </c>
      <c r="D16" s="113">
        <v>88874</v>
      </c>
      <c r="E16" s="114">
        <f t="shared" si="0"/>
        <v>97</v>
      </c>
    </row>
    <row r="17" spans="1:5" s="109" customFormat="1" ht="102.75" customHeight="1" x14ac:dyDescent="2.4">
      <c r="A17" s="104">
        <v>13</v>
      </c>
      <c r="B17" s="111" t="s">
        <v>78</v>
      </c>
      <c r="C17" s="112">
        <v>38340</v>
      </c>
      <c r="D17" s="113">
        <v>29826</v>
      </c>
      <c r="E17" s="114">
        <f t="shared" si="0"/>
        <v>78</v>
      </c>
    </row>
    <row r="18" spans="1:5" s="109" customFormat="1" ht="102.75" customHeight="1" thickBot="1" x14ac:dyDescent="2.4500000000000002">
      <c r="A18" s="110">
        <v>14</v>
      </c>
      <c r="B18" s="111" t="s">
        <v>79</v>
      </c>
      <c r="C18" s="112">
        <v>11198</v>
      </c>
      <c r="D18" s="113">
        <v>10504</v>
      </c>
      <c r="E18" s="114">
        <f t="shared" si="0"/>
        <v>94</v>
      </c>
    </row>
    <row r="19" spans="1:5" s="109" customFormat="1" ht="102.75" customHeight="1" x14ac:dyDescent="2.4">
      <c r="A19" s="104">
        <v>15</v>
      </c>
      <c r="B19" s="111" t="s">
        <v>23</v>
      </c>
      <c r="C19" s="112">
        <v>21663</v>
      </c>
      <c r="D19" s="113">
        <v>19487</v>
      </c>
      <c r="E19" s="114">
        <f t="shared" si="0"/>
        <v>90</v>
      </c>
    </row>
    <row r="20" spans="1:5" s="109" customFormat="1" ht="102.75" customHeight="1" thickBot="1" x14ac:dyDescent="2.4500000000000002">
      <c r="A20" s="110">
        <v>16</v>
      </c>
      <c r="B20" s="111" t="s">
        <v>80</v>
      </c>
      <c r="C20" s="112">
        <v>25423</v>
      </c>
      <c r="D20" s="113">
        <v>16355</v>
      </c>
      <c r="E20" s="114">
        <f t="shared" si="0"/>
        <v>64</v>
      </c>
    </row>
    <row r="21" spans="1:5" s="109" customFormat="1" ht="102.75" customHeight="1" x14ac:dyDescent="2.4">
      <c r="A21" s="104">
        <v>17</v>
      </c>
      <c r="B21" s="111" t="s">
        <v>81</v>
      </c>
      <c r="C21" s="112">
        <v>31769</v>
      </c>
      <c r="D21" s="113">
        <v>29871</v>
      </c>
      <c r="E21" s="114">
        <f t="shared" si="0"/>
        <v>94</v>
      </c>
    </row>
    <row r="22" spans="1:5" s="109" customFormat="1" ht="102.75" customHeight="1" thickBot="1" x14ac:dyDescent="2.4500000000000002">
      <c r="A22" s="110">
        <v>18</v>
      </c>
      <c r="B22" s="119" t="s">
        <v>82</v>
      </c>
      <c r="C22" s="120">
        <v>53100</v>
      </c>
      <c r="D22" s="121">
        <v>52753</v>
      </c>
      <c r="E22" s="122">
        <f t="shared" si="0"/>
        <v>99</v>
      </c>
    </row>
    <row r="23" spans="1:5" s="109" customFormat="1" ht="102.75" customHeight="1" thickTop="1" x14ac:dyDescent="2.4">
      <c r="A23" s="104">
        <v>19</v>
      </c>
      <c r="B23" s="123" t="s">
        <v>83</v>
      </c>
      <c r="C23" s="124">
        <v>21223</v>
      </c>
      <c r="D23" s="125">
        <v>18948</v>
      </c>
      <c r="E23" s="126">
        <f t="shared" si="0"/>
        <v>89</v>
      </c>
    </row>
    <row r="24" spans="1:5" s="109" customFormat="1" ht="102.75" customHeight="1" thickBot="1" x14ac:dyDescent="2.4500000000000002">
      <c r="A24" s="110">
        <v>20</v>
      </c>
      <c r="B24" s="111" t="s">
        <v>84</v>
      </c>
      <c r="C24" s="112">
        <v>24026</v>
      </c>
      <c r="D24" s="113">
        <v>24026</v>
      </c>
      <c r="E24" s="114">
        <f t="shared" si="0"/>
        <v>100</v>
      </c>
    </row>
    <row r="25" spans="1:5" s="109" customFormat="1" ht="102.75" customHeight="1" x14ac:dyDescent="2.4">
      <c r="A25" s="104">
        <v>21</v>
      </c>
      <c r="B25" s="111" t="s">
        <v>85</v>
      </c>
      <c r="C25" s="112">
        <v>45262</v>
      </c>
      <c r="D25" s="113">
        <v>39893</v>
      </c>
      <c r="E25" s="114">
        <f t="shared" si="0"/>
        <v>88</v>
      </c>
    </row>
    <row r="26" spans="1:5" s="109" customFormat="1" ht="102.75" customHeight="1" thickBot="1" x14ac:dyDescent="2.4500000000000002">
      <c r="A26" s="110">
        <v>22</v>
      </c>
      <c r="B26" s="111" t="s">
        <v>86</v>
      </c>
      <c r="C26" s="112">
        <v>36404</v>
      </c>
      <c r="D26" s="113">
        <v>21431</v>
      </c>
      <c r="E26" s="114">
        <f t="shared" si="0"/>
        <v>59</v>
      </c>
    </row>
    <row r="27" spans="1:5" s="109" customFormat="1" ht="102.75" customHeight="1" x14ac:dyDescent="2.4">
      <c r="A27" s="104">
        <v>23</v>
      </c>
      <c r="B27" s="111" t="s">
        <v>87</v>
      </c>
      <c r="C27" s="112">
        <v>35143</v>
      </c>
      <c r="D27" s="113">
        <v>36395</v>
      </c>
      <c r="E27" s="114">
        <f t="shared" si="0"/>
        <v>104</v>
      </c>
    </row>
    <row r="28" spans="1:5" s="109" customFormat="1" ht="102.75" customHeight="1" thickBot="1" x14ac:dyDescent="2.4500000000000002">
      <c r="A28" s="110">
        <v>24</v>
      </c>
      <c r="B28" s="111" t="s">
        <v>88</v>
      </c>
      <c r="C28" s="112">
        <v>58773</v>
      </c>
      <c r="D28" s="113">
        <v>27243</v>
      </c>
      <c r="E28" s="114">
        <f t="shared" si="0"/>
        <v>46</v>
      </c>
    </row>
    <row r="29" spans="1:5" s="109" customFormat="1" ht="102.75" customHeight="1" x14ac:dyDescent="2.4">
      <c r="A29" s="104">
        <v>25</v>
      </c>
      <c r="B29" s="111" t="s">
        <v>89</v>
      </c>
      <c r="C29" s="112">
        <v>17468</v>
      </c>
      <c r="D29" s="113">
        <v>16709</v>
      </c>
      <c r="E29" s="114">
        <f t="shared" si="0"/>
        <v>96</v>
      </c>
    </row>
    <row r="30" spans="1:5" s="109" customFormat="1" ht="102.75" customHeight="1" thickBot="1" x14ac:dyDescent="2.4500000000000002">
      <c r="A30" s="110">
        <v>26</v>
      </c>
      <c r="B30" s="111" t="s">
        <v>90</v>
      </c>
      <c r="C30" s="112">
        <v>47552</v>
      </c>
      <c r="D30" s="113">
        <v>40277</v>
      </c>
      <c r="E30" s="114">
        <f t="shared" si="0"/>
        <v>85</v>
      </c>
    </row>
    <row r="31" spans="1:5" s="109" customFormat="1" ht="102.75" customHeight="1" x14ac:dyDescent="2.4">
      <c r="A31" s="104">
        <v>27</v>
      </c>
      <c r="B31" s="111" t="s">
        <v>91</v>
      </c>
      <c r="C31" s="112">
        <v>35535</v>
      </c>
      <c r="D31" s="113">
        <v>32831</v>
      </c>
      <c r="E31" s="114">
        <f t="shared" si="0"/>
        <v>92</v>
      </c>
    </row>
    <row r="32" spans="1:5" s="109" customFormat="1" ht="102.75" customHeight="1" thickBot="1" x14ac:dyDescent="2.4500000000000002">
      <c r="A32" s="110">
        <v>28</v>
      </c>
      <c r="B32" s="111" t="s">
        <v>92</v>
      </c>
      <c r="C32" s="112">
        <v>24019</v>
      </c>
      <c r="D32" s="113">
        <v>11167</v>
      </c>
      <c r="E32" s="114">
        <f t="shared" si="0"/>
        <v>46</v>
      </c>
    </row>
    <row r="33" spans="1:5" s="109" customFormat="1" ht="102.75" customHeight="1" x14ac:dyDescent="2.4">
      <c r="A33" s="104">
        <v>29</v>
      </c>
      <c r="B33" s="111" t="s">
        <v>39</v>
      </c>
      <c r="C33" s="112">
        <v>10380</v>
      </c>
      <c r="D33" s="113">
        <v>19367</v>
      </c>
      <c r="E33" s="114">
        <f t="shared" si="0"/>
        <v>187</v>
      </c>
    </row>
    <row r="34" spans="1:5" s="109" customFormat="1" ht="102.75" customHeight="1" thickBot="1" x14ac:dyDescent="2.4500000000000002">
      <c r="A34" s="110">
        <v>30</v>
      </c>
      <c r="B34" s="111" t="s">
        <v>93</v>
      </c>
      <c r="C34" s="112">
        <v>24984</v>
      </c>
      <c r="D34" s="113">
        <v>24127</v>
      </c>
      <c r="E34" s="114">
        <f t="shared" si="0"/>
        <v>97</v>
      </c>
    </row>
    <row r="35" spans="1:5" s="109" customFormat="1" ht="102.75" customHeight="1" x14ac:dyDescent="2.4">
      <c r="A35" s="104">
        <v>31</v>
      </c>
      <c r="B35" s="111" t="s">
        <v>94</v>
      </c>
      <c r="C35" s="112">
        <v>103928</v>
      </c>
      <c r="D35" s="113">
        <v>62211</v>
      </c>
      <c r="E35" s="114">
        <f t="shared" si="0"/>
        <v>60</v>
      </c>
    </row>
    <row r="36" spans="1:5" s="109" customFormat="1" ht="102.75" customHeight="1" thickBot="1" x14ac:dyDescent="2.4500000000000002">
      <c r="A36" s="110">
        <v>32</v>
      </c>
      <c r="B36" s="111" t="s">
        <v>95</v>
      </c>
      <c r="C36" s="112">
        <v>22428</v>
      </c>
      <c r="D36" s="113">
        <v>20639</v>
      </c>
      <c r="E36" s="114">
        <f t="shared" si="0"/>
        <v>92</v>
      </c>
    </row>
    <row r="37" spans="1:5" s="109" customFormat="1" ht="102.75" customHeight="1" x14ac:dyDescent="2.4">
      <c r="A37" s="104">
        <v>33</v>
      </c>
      <c r="B37" s="127" t="s">
        <v>96</v>
      </c>
      <c r="C37" s="112">
        <v>32253</v>
      </c>
      <c r="D37" s="113">
        <v>31669</v>
      </c>
      <c r="E37" s="114">
        <f t="shared" si="0"/>
        <v>98</v>
      </c>
    </row>
    <row r="38" spans="1:5" s="109" customFormat="1" ht="102.75" hidden="1" customHeight="1" thickBot="1" x14ac:dyDescent="2.4500000000000002">
      <c r="A38" s="128">
        <v>33</v>
      </c>
      <c r="B38" s="129" t="s">
        <v>97</v>
      </c>
      <c r="C38" s="130">
        <f>[1]ستادي!H61</f>
        <v>0</v>
      </c>
      <c r="D38" s="130">
        <f>[1]ستادي!I61</f>
        <v>0</v>
      </c>
      <c r="E38" s="130"/>
    </row>
    <row r="39" spans="1:5" s="109" customFormat="1" ht="102.75" customHeight="1" thickBot="1" x14ac:dyDescent="2.4500000000000002">
      <c r="A39" s="131"/>
      <c r="B39" s="132" t="s">
        <v>98</v>
      </c>
      <c r="C39" s="133">
        <f>SUM(C5:C38)</f>
        <v>1202973</v>
      </c>
      <c r="D39" s="133">
        <f>SUM(D5:D38)</f>
        <v>1008455</v>
      </c>
      <c r="E39" s="134">
        <f t="shared" si="0"/>
        <v>84</v>
      </c>
    </row>
    <row r="40" spans="1:5" ht="48" thickTop="1" x14ac:dyDescent="1.25"/>
    <row r="42" spans="1:5" s="92" customFormat="1" ht="174.75" customHeight="1" x14ac:dyDescent="3.2"/>
  </sheetData>
  <mergeCells count="5">
    <mergeCell ref="A1:E1"/>
    <mergeCell ref="A2:E2"/>
    <mergeCell ref="A3:A4"/>
    <mergeCell ref="B3:B4"/>
    <mergeCell ref="C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" fitToHeight="2" orientation="landscape" horizontalDpi="300" verticalDpi="300" r:id="rId1"/>
  <rowBreaks count="1" manualBreakCount="1">
    <brk id="2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workbookViewId="0">
      <selection activeCell="B16" sqref="B16:L18"/>
    </sheetView>
  </sheetViews>
  <sheetFormatPr defaultRowHeight="15.75" x14ac:dyDescent="0.4"/>
  <cols>
    <col min="1" max="1" width="9.140625" style="58"/>
    <col min="2" max="2" width="10.5703125" style="58" customWidth="1"/>
    <col min="3" max="3" width="10" style="58" customWidth="1"/>
    <col min="4" max="13" width="9.140625" style="58"/>
    <col min="14" max="14" width="12.42578125" style="58" customWidth="1"/>
    <col min="15" max="16384" width="9.140625" style="58"/>
  </cols>
  <sheetData>
    <row r="3" spans="2:18" ht="19.5" x14ac:dyDescent="0.5">
      <c r="B3" s="57" t="s">
        <v>49</v>
      </c>
      <c r="N3" s="59" t="s">
        <v>50</v>
      </c>
    </row>
    <row r="4" spans="2:18" ht="17.25" customHeight="1" x14ac:dyDescent="0.4">
      <c r="B4" s="60" t="s">
        <v>51</v>
      </c>
      <c r="C4" s="61"/>
      <c r="D4" s="61"/>
      <c r="E4" s="61"/>
      <c r="F4" s="61"/>
      <c r="G4" s="61"/>
      <c r="H4" s="61"/>
      <c r="I4" s="61"/>
      <c r="J4" s="61"/>
      <c r="K4" s="61"/>
      <c r="L4" s="62"/>
      <c r="N4" s="63" t="s">
        <v>52</v>
      </c>
      <c r="O4" s="64"/>
      <c r="P4" s="64"/>
      <c r="Q4" s="64"/>
      <c r="R4" s="65"/>
    </row>
    <row r="5" spans="2:18" x14ac:dyDescent="0.4">
      <c r="B5" s="66"/>
      <c r="C5" s="67"/>
      <c r="D5" s="67"/>
      <c r="E5" s="67"/>
      <c r="F5" s="67"/>
      <c r="G5" s="67"/>
      <c r="H5" s="67"/>
      <c r="I5" s="67"/>
      <c r="J5" s="67"/>
      <c r="K5" s="67"/>
      <c r="L5" s="68"/>
      <c r="N5" s="69"/>
      <c r="O5" s="70"/>
      <c r="P5" s="70"/>
      <c r="Q5" s="70"/>
      <c r="R5" s="71"/>
    </row>
    <row r="6" spans="2:18" x14ac:dyDescent="0.4">
      <c r="B6" s="72"/>
      <c r="C6" s="73"/>
      <c r="D6" s="73"/>
      <c r="E6" s="73"/>
      <c r="F6" s="73"/>
      <c r="G6" s="73"/>
      <c r="H6" s="73"/>
      <c r="I6" s="73"/>
      <c r="J6" s="73"/>
      <c r="K6" s="73"/>
      <c r="L6" s="74"/>
      <c r="N6" s="75"/>
      <c r="O6" s="76"/>
      <c r="P6" s="76"/>
      <c r="Q6" s="76"/>
      <c r="R6" s="77"/>
    </row>
    <row r="8" spans="2:18" x14ac:dyDescent="0.4">
      <c r="N8" s="78" t="s">
        <v>53</v>
      </c>
    </row>
    <row r="9" spans="2:18" ht="19.5" x14ac:dyDescent="0.5">
      <c r="B9" s="79" t="s">
        <v>54</v>
      </c>
      <c r="N9" s="63" t="s">
        <v>55</v>
      </c>
      <c r="O9" s="64"/>
      <c r="P9" s="64"/>
      <c r="Q9" s="64"/>
      <c r="R9" s="65"/>
    </row>
    <row r="10" spans="2:18" x14ac:dyDescent="0.4">
      <c r="B10" s="60" t="s">
        <v>56</v>
      </c>
      <c r="C10" s="61"/>
      <c r="D10" s="61"/>
      <c r="E10" s="61"/>
      <c r="F10" s="61"/>
      <c r="G10" s="61"/>
      <c r="H10" s="61"/>
      <c r="I10" s="61"/>
      <c r="J10" s="61"/>
      <c r="K10" s="61"/>
      <c r="L10" s="62"/>
      <c r="N10" s="69"/>
      <c r="O10" s="70"/>
      <c r="P10" s="70"/>
      <c r="Q10" s="70"/>
      <c r="R10" s="71"/>
    </row>
    <row r="11" spans="2:18" x14ac:dyDescent="0.4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8"/>
      <c r="N11" s="75"/>
      <c r="O11" s="76"/>
      <c r="P11" s="76"/>
      <c r="Q11" s="76"/>
      <c r="R11" s="77"/>
    </row>
    <row r="12" spans="2:18" x14ac:dyDescent="0.4"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4"/>
    </row>
    <row r="13" spans="2:18" x14ac:dyDescent="0.4">
      <c r="N13" s="80" t="s">
        <v>57</v>
      </c>
    </row>
    <row r="14" spans="2:18" x14ac:dyDescent="0.4">
      <c r="N14" s="63" t="s">
        <v>58</v>
      </c>
      <c r="O14" s="64"/>
      <c r="P14" s="64"/>
      <c r="Q14" s="64"/>
      <c r="R14" s="65"/>
    </row>
    <row r="15" spans="2:18" ht="19.5" x14ac:dyDescent="0.5">
      <c r="B15" s="79" t="s">
        <v>59</v>
      </c>
      <c r="N15" s="69"/>
      <c r="O15" s="70"/>
      <c r="P15" s="70"/>
      <c r="Q15" s="70"/>
      <c r="R15" s="71"/>
    </row>
    <row r="16" spans="2:18" x14ac:dyDescent="0.4">
      <c r="B16" s="60" t="s">
        <v>60</v>
      </c>
      <c r="C16" s="61"/>
      <c r="D16" s="61"/>
      <c r="E16" s="61"/>
      <c r="F16" s="61"/>
      <c r="G16" s="61"/>
      <c r="H16" s="61"/>
      <c r="I16" s="61"/>
      <c r="J16" s="61"/>
      <c r="K16" s="61"/>
      <c r="L16" s="62"/>
      <c r="N16" s="75"/>
      <c r="O16" s="76"/>
      <c r="P16" s="76"/>
      <c r="Q16" s="76"/>
      <c r="R16" s="77"/>
    </row>
    <row r="17" spans="2:12" x14ac:dyDescent="0.4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2:12" x14ac:dyDescent="0.4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4"/>
    </row>
    <row r="21" spans="2:12" ht="19.5" x14ac:dyDescent="0.5">
      <c r="B21" s="79" t="s">
        <v>61</v>
      </c>
      <c r="C21" s="81"/>
    </row>
    <row r="22" spans="2:12" x14ac:dyDescent="0.4">
      <c r="B22" s="82" t="s">
        <v>62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12" ht="23.25" customHeight="1" x14ac:dyDescent="0.4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12" x14ac:dyDescent="0.4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0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بیابان</vt:lpstr>
      <vt:lpstr>جنگل</vt:lpstr>
      <vt:lpstr>مرتع</vt:lpstr>
      <vt:lpstr>آبخیزداری</vt:lpstr>
      <vt:lpstr>فراداده ها</vt:lpstr>
      <vt:lpstr>آبخیزداری!Print_Area</vt:lpstr>
      <vt:lpstr>بیابان!Print_Area</vt:lpstr>
      <vt:lpstr>جنگل!Print_Area</vt:lpstr>
      <vt:lpstr>مرتع!Print_Area</vt:lpstr>
      <vt:lpstr>آبخیزداری!Print_Titles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2024-04-20T07:24:35Z</dcterms:modified>
</cp:coreProperties>
</file>